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5075" windowHeight="4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2" i="1"/>
  <c r="I4"/>
  <c r="J4" s="1"/>
  <c r="C12"/>
  <c r="D4"/>
  <c r="F4" s="1"/>
  <c r="B5" s="1"/>
  <c r="I5" l="1"/>
  <c r="J5" s="1"/>
  <c r="D5"/>
  <c r="G4"/>
  <c r="F5" l="1"/>
  <c r="B6" s="1"/>
  <c r="D6" s="1"/>
  <c r="F6" s="1"/>
  <c r="B7" s="1"/>
  <c r="D7" s="1"/>
  <c r="I6" l="1"/>
  <c r="G6"/>
  <c r="G5"/>
  <c r="F7"/>
  <c r="I7" l="1"/>
  <c r="J7" s="1"/>
  <c r="J6"/>
  <c r="B8"/>
  <c r="G7"/>
  <c r="D8" l="1"/>
  <c r="F8" s="1"/>
  <c r="G8" s="1"/>
  <c r="I8"/>
  <c r="J8" s="1"/>
  <c r="B9" l="1"/>
  <c r="B12" l="1"/>
  <c r="I9"/>
  <c r="J9" s="1"/>
  <c r="D12" l="1"/>
  <c r="G12" l="1"/>
  <c r="F12"/>
  <c r="E12" l="1"/>
  <c r="I12"/>
</calcChain>
</file>

<file path=xl/sharedStrings.xml><?xml version="1.0" encoding="utf-8"?>
<sst xmlns="http://schemas.openxmlformats.org/spreadsheetml/2006/main" count="23" uniqueCount="23">
  <si>
    <t>1차</t>
    <phoneticPr fontId="2" type="noConversion"/>
  </si>
  <si>
    <t>2차</t>
    <phoneticPr fontId="2" type="noConversion"/>
  </si>
  <si>
    <t>3차</t>
    <phoneticPr fontId="2" type="noConversion"/>
  </si>
  <si>
    <t>4차</t>
    <phoneticPr fontId="2" type="noConversion"/>
  </si>
  <si>
    <t>5차</t>
    <phoneticPr fontId="2" type="noConversion"/>
  </si>
  <si>
    <t>6차</t>
    <phoneticPr fontId="2" type="noConversion"/>
  </si>
  <si>
    <t>초기인원</t>
    <phoneticPr fontId="2" type="noConversion"/>
  </si>
  <si>
    <t>잔류</t>
    <phoneticPr fontId="2" type="noConversion"/>
  </si>
  <si>
    <t>응시</t>
    <phoneticPr fontId="2" type="noConversion"/>
  </si>
  <si>
    <t>합격률</t>
    <phoneticPr fontId="2" type="noConversion"/>
  </si>
  <si>
    <t>탈락잔류</t>
    <phoneticPr fontId="2" type="noConversion"/>
  </si>
  <si>
    <t>한경빠짐</t>
    <phoneticPr fontId="2" type="noConversion"/>
  </si>
  <si>
    <t>전체</t>
    <phoneticPr fontId="2" type="noConversion"/>
  </si>
  <si>
    <t>추합인원</t>
    <phoneticPr fontId="2" type="noConversion"/>
  </si>
  <si>
    <t>총잔류인원</t>
    <phoneticPr fontId="2" type="noConversion"/>
  </si>
  <si>
    <t>총탈락잔류인원</t>
    <phoneticPr fontId="2" type="noConversion"/>
  </si>
  <si>
    <t>총한경빠짐</t>
    <phoneticPr fontId="2" type="noConversion"/>
  </si>
  <si>
    <t>응시총원</t>
    <phoneticPr fontId="2" type="noConversion"/>
  </si>
  <si>
    <t>평균합격률</t>
    <phoneticPr fontId="2" type="noConversion"/>
  </si>
  <si>
    <t>합격자
(차수별 추합)</t>
    <phoneticPr fontId="2" type="noConversion"/>
  </si>
  <si>
    <t>총원(정원+추합)</t>
    <phoneticPr fontId="2" type="noConversion"/>
  </si>
  <si>
    <t>분류
차수</t>
    <phoneticPr fontId="2" type="noConversion"/>
  </si>
  <si>
    <t>대기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</si>
</sst>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3"/>
      <name val="맑은 고딕"/>
      <family val="2"/>
      <charset val="129"/>
      <scheme val="minor"/>
    </font>
    <font>
      <sz val="11"/>
      <color theme="4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9" fontId="3" fillId="0" borderId="0" xfId="2" applyFont="1">
      <alignment vertical="center"/>
    </xf>
    <xf numFmtId="0" fontId="4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" fillId="0" borderId="0" xfId="1" applyFont="1">
      <alignment vertical="center"/>
    </xf>
    <xf numFmtId="41" fontId="0" fillId="0" borderId="0" xfId="0" applyNumberFormat="1" applyAlignment="1">
      <alignment horizontal="center" vertical="center"/>
    </xf>
    <xf numFmtId="9" fontId="0" fillId="0" borderId="0" xfId="2" applyFont="1">
      <alignment vertical="center"/>
    </xf>
    <xf numFmtId="9" fontId="1" fillId="0" borderId="0" xfId="2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I17" sqref="I17"/>
    </sheetView>
  </sheetViews>
  <sheetFormatPr defaultRowHeight="16.5"/>
  <cols>
    <col min="1" max="1" width="9" style="1"/>
    <col min="2" max="9" width="13.625" customWidth="1"/>
  </cols>
  <sheetData>
    <row r="1" spans="1:10">
      <c r="A1" s="13"/>
      <c r="C1" s="6"/>
      <c r="E1" s="6"/>
    </row>
    <row r="2" spans="1:10">
      <c r="A2" s="15" t="s">
        <v>21</v>
      </c>
      <c r="B2" s="14" t="s">
        <v>6</v>
      </c>
      <c r="C2" s="14" t="s">
        <v>7</v>
      </c>
      <c r="D2" s="14" t="s">
        <v>8</v>
      </c>
      <c r="E2" s="14" t="s">
        <v>9</v>
      </c>
      <c r="F2" s="15" t="s">
        <v>19</v>
      </c>
      <c r="G2" s="14" t="s">
        <v>10</v>
      </c>
      <c r="H2" s="14" t="s">
        <v>11</v>
      </c>
      <c r="I2" s="14" t="s">
        <v>12</v>
      </c>
      <c r="J2" s="14" t="s">
        <v>22</v>
      </c>
    </row>
    <row r="3" spans="1:10" s="1" customFormat="1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>
      <c r="A4" s="1" t="s">
        <v>0</v>
      </c>
      <c r="B4" s="8">
        <v>107</v>
      </c>
      <c r="C4" s="5">
        <v>15</v>
      </c>
      <c r="D4" s="2">
        <f>B4-C4</f>
        <v>92</v>
      </c>
      <c r="E4" s="4">
        <v>0.8</v>
      </c>
      <c r="F4" s="2">
        <f>D4*E4</f>
        <v>73.600000000000009</v>
      </c>
      <c r="G4" s="3">
        <f>D4-F4</f>
        <v>18.399999999999991</v>
      </c>
      <c r="H4" s="5">
        <v>0</v>
      </c>
      <c r="I4" s="2">
        <f>B4</f>
        <v>107</v>
      </c>
      <c r="J4" s="3">
        <f>I4-$I$4</f>
        <v>0</v>
      </c>
    </row>
    <row r="5" spans="1:10">
      <c r="A5" s="1" t="s">
        <v>1</v>
      </c>
      <c r="B5" s="3">
        <f>F4+H4</f>
        <v>73.600000000000009</v>
      </c>
      <c r="C5" s="5">
        <v>15</v>
      </c>
      <c r="D5" s="2">
        <f>B5-C5</f>
        <v>58.600000000000009</v>
      </c>
      <c r="E5" s="4">
        <v>0.7</v>
      </c>
      <c r="F5" s="2">
        <f>D5*E5</f>
        <v>41.02</v>
      </c>
      <c r="G5" s="3">
        <f>D5-F5</f>
        <v>17.580000000000005</v>
      </c>
      <c r="H5" s="5">
        <v>1</v>
      </c>
      <c r="I5" s="3">
        <f>I4+B5</f>
        <v>180.60000000000002</v>
      </c>
      <c r="J5" s="3">
        <f t="shared" ref="J5:J9" si="0">I5-$I$4</f>
        <v>73.600000000000023</v>
      </c>
    </row>
    <row r="6" spans="1:10">
      <c r="A6" s="1" t="s">
        <v>2</v>
      </c>
      <c r="B6" s="3">
        <f>F5+H5</f>
        <v>42.02</v>
      </c>
      <c r="C6" s="5">
        <v>10</v>
      </c>
      <c r="D6" s="2">
        <f>B6-C6</f>
        <v>32.020000000000003</v>
      </c>
      <c r="E6" s="4">
        <v>0.6</v>
      </c>
      <c r="F6" s="2">
        <f>D6*E6</f>
        <v>19.212</v>
      </c>
      <c r="G6" s="3">
        <f>D6-F6</f>
        <v>12.808000000000003</v>
      </c>
      <c r="H6" s="5">
        <v>0</v>
      </c>
      <c r="I6" s="3">
        <f>I5+B6</f>
        <v>222.62000000000003</v>
      </c>
      <c r="J6" s="3">
        <f t="shared" si="0"/>
        <v>115.62000000000003</v>
      </c>
    </row>
    <row r="7" spans="1:10">
      <c r="A7" s="1" t="s">
        <v>3</v>
      </c>
      <c r="B7" s="3">
        <f>F6+H6</f>
        <v>19.212</v>
      </c>
      <c r="C7" s="5">
        <v>6</v>
      </c>
      <c r="D7" s="2">
        <f>B7-C7</f>
        <v>13.212</v>
      </c>
      <c r="E7" s="4">
        <v>0.5</v>
      </c>
      <c r="F7" s="2">
        <f>D7*E7</f>
        <v>6.6059999999999999</v>
      </c>
      <c r="G7" s="3">
        <f>D7-F7</f>
        <v>6.6059999999999999</v>
      </c>
      <c r="H7" s="5">
        <v>1</v>
      </c>
      <c r="I7" s="3">
        <f>I6+B7</f>
        <v>241.83200000000002</v>
      </c>
      <c r="J7" s="3">
        <f t="shared" si="0"/>
        <v>134.83200000000002</v>
      </c>
    </row>
    <row r="8" spans="1:10">
      <c r="A8" s="1" t="s">
        <v>4</v>
      </c>
      <c r="B8" s="3">
        <f>F7+H7</f>
        <v>7.6059999999999999</v>
      </c>
      <c r="C8" s="5">
        <v>3</v>
      </c>
      <c r="D8" s="2">
        <f>B8-C8</f>
        <v>4.6059999999999999</v>
      </c>
      <c r="E8" s="4">
        <v>0.5</v>
      </c>
      <c r="F8" s="2">
        <f>D8*E8</f>
        <v>2.3029999999999999</v>
      </c>
      <c r="G8" s="3">
        <f>D8-F8</f>
        <v>2.3029999999999999</v>
      </c>
      <c r="H8" s="5">
        <v>1</v>
      </c>
      <c r="I8" s="3">
        <f>I7+B8</f>
        <v>249.43800000000002</v>
      </c>
      <c r="J8" s="3">
        <f t="shared" si="0"/>
        <v>142.43800000000002</v>
      </c>
    </row>
    <row r="9" spans="1:10">
      <c r="A9" s="1" t="s">
        <v>5</v>
      </c>
      <c r="B9" s="3">
        <f>F8+H8</f>
        <v>3.3029999999999999</v>
      </c>
      <c r="C9" s="5">
        <v>2</v>
      </c>
      <c r="D9" s="2"/>
      <c r="E9" s="4"/>
      <c r="F9" s="2"/>
      <c r="G9" s="3"/>
      <c r="H9" s="5"/>
      <c r="I9" s="3">
        <f>I8+B9</f>
        <v>252.74100000000001</v>
      </c>
      <c r="J9" s="3">
        <f t="shared" si="0"/>
        <v>145.74100000000001</v>
      </c>
    </row>
    <row r="10" spans="1:10">
      <c r="B10" s="3"/>
      <c r="C10" s="5"/>
      <c r="D10" s="2"/>
      <c r="E10" s="4"/>
      <c r="F10" s="2"/>
      <c r="G10" s="3"/>
      <c r="H10" s="5"/>
      <c r="I10" s="3"/>
    </row>
    <row r="11" spans="1:10">
      <c r="B11" s="3"/>
      <c r="C11" s="1" t="s">
        <v>14</v>
      </c>
      <c r="D11" s="7" t="s">
        <v>17</v>
      </c>
      <c r="E11" s="11" t="s">
        <v>18</v>
      </c>
      <c r="F11" s="7" t="s">
        <v>13</v>
      </c>
      <c r="G11" s="9" t="s">
        <v>15</v>
      </c>
      <c r="H11" s="1" t="s">
        <v>16</v>
      </c>
      <c r="I11" s="12" t="s">
        <v>20</v>
      </c>
    </row>
    <row r="12" spans="1:10">
      <c r="B12" s="3">
        <f>SUM(B4:B9)</f>
        <v>252.74100000000001</v>
      </c>
      <c r="C12" s="3">
        <f>SUM(C4:C9)</f>
        <v>51</v>
      </c>
      <c r="D12" s="2">
        <f>SUM(D4:D9)</f>
        <v>200.43800000000002</v>
      </c>
      <c r="E12" s="10">
        <f>F12/D12</f>
        <v>0.71214540157056039</v>
      </c>
      <c r="F12" s="3">
        <f>SUM(F4:F9)</f>
        <v>142.74099999999999</v>
      </c>
      <c r="G12" s="3">
        <f>SUM(G4:G9)</f>
        <v>57.696999999999996</v>
      </c>
      <c r="H12" s="3">
        <f>SUM(H4:H9)</f>
        <v>3</v>
      </c>
      <c r="I12" s="3">
        <f>B4+F12</f>
        <v>249.74099999999999</v>
      </c>
    </row>
    <row r="13" spans="1:10">
      <c r="E13" s="10"/>
    </row>
  </sheetData>
  <mergeCells count="10">
    <mergeCell ref="J2:J3"/>
    <mergeCell ref="H2:H3"/>
    <mergeCell ref="I2:I3"/>
    <mergeCell ref="A2:A3"/>
    <mergeCell ref="B2:B3"/>
    <mergeCell ref="C2:C3"/>
    <mergeCell ref="D2:D3"/>
    <mergeCell ref="E2:E3"/>
    <mergeCell ref="F2:F3"/>
    <mergeCell ref="G2:G3"/>
  </mergeCells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KDM</dc:creator>
  <cp:lastModifiedBy>dmkim</cp:lastModifiedBy>
  <dcterms:created xsi:type="dcterms:W3CDTF">2011-01-25T10:09:27Z</dcterms:created>
  <dcterms:modified xsi:type="dcterms:W3CDTF">2011-01-26T01:45:52Z</dcterms:modified>
</cp:coreProperties>
</file>