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7115" windowHeight="9480" activeTab="1"/>
  </bookViews>
  <sheets>
    <sheet name="Sheet1" sheetId="1" r:id="rId1"/>
    <sheet name="Sheet2" sheetId="2" r:id="rId2"/>
  </sheets>
  <calcPr calcId="125725"/>
  <fileRecoveryPr repairLoad="1"/>
</workbook>
</file>

<file path=xl/calcChain.xml><?xml version="1.0" encoding="utf-8"?>
<calcChain xmlns="http://schemas.openxmlformats.org/spreadsheetml/2006/main">
  <c r="H28" i="1"/>
  <c r="G28"/>
  <c r="E28"/>
  <c r="D28"/>
  <c r="E13"/>
  <c r="D13"/>
  <c r="G13"/>
  <c r="O10" i="2"/>
  <c r="N10"/>
  <c r="L10"/>
  <c r="K10"/>
  <c r="I10"/>
  <c r="H10"/>
  <c r="F10"/>
  <c r="E10"/>
  <c r="N13" i="1"/>
  <c r="N14" i="2" s="1"/>
  <c r="K13" i="1"/>
  <c r="H13"/>
  <c r="I14" i="2" s="1"/>
  <c r="E14" i="1"/>
  <c r="E24"/>
  <c r="F30"/>
  <c r="H30"/>
  <c r="C30"/>
  <c r="F24"/>
  <c r="G24"/>
  <c r="H24"/>
  <c r="F26"/>
  <c r="G26"/>
  <c r="H26"/>
  <c r="G30"/>
  <c r="G22"/>
  <c r="H22"/>
  <c r="F22"/>
  <c r="D24"/>
  <c r="D26"/>
  <c r="E26"/>
  <c r="D30"/>
  <c r="E30"/>
  <c r="D22"/>
  <c r="E22"/>
  <c r="C24"/>
  <c r="C26"/>
  <c r="C22"/>
  <c r="E6" i="2"/>
  <c r="F6"/>
  <c r="M13" i="1"/>
  <c r="M14" i="2" s="1"/>
  <c r="L13" i="1"/>
  <c r="J13"/>
  <c r="I13"/>
  <c r="F13"/>
  <c r="C13"/>
  <c r="F15" i="2" s="1"/>
  <c r="D4"/>
  <c r="G6"/>
  <c r="H6"/>
  <c r="I6"/>
  <c r="J6"/>
  <c r="K6"/>
  <c r="L6"/>
  <c r="M6"/>
  <c r="N6"/>
  <c r="O6"/>
  <c r="G8"/>
  <c r="H8"/>
  <c r="I8"/>
  <c r="J8"/>
  <c r="K8"/>
  <c r="L8"/>
  <c r="M8"/>
  <c r="N8"/>
  <c r="O8"/>
  <c r="O4"/>
  <c r="O12" s="1"/>
  <c r="N4"/>
  <c r="N12" s="1"/>
  <c r="M4"/>
  <c r="M12" s="1"/>
  <c r="L4"/>
  <c r="L12" s="1"/>
  <c r="K4"/>
  <c r="K12" s="1"/>
  <c r="J4"/>
  <c r="J12" s="1"/>
  <c r="I4"/>
  <c r="I12" s="1"/>
  <c r="H4"/>
  <c r="G4"/>
  <c r="G12" s="1"/>
  <c r="F8"/>
  <c r="F4"/>
  <c r="E8"/>
  <c r="E4"/>
  <c r="D6"/>
  <c r="D8"/>
  <c r="O14" l="1"/>
  <c r="H14"/>
  <c r="F14"/>
  <c r="D14"/>
  <c r="J14"/>
  <c r="L14"/>
  <c r="G14"/>
  <c r="H12"/>
  <c r="E12"/>
  <c r="E15"/>
  <c r="K14"/>
  <c r="E14"/>
  <c r="D12"/>
  <c r="F12"/>
</calcChain>
</file>

<file path=xl/sharedStrings.xml><?xml version="1.0" encoding="utf-8"?>
<sst xmlns="http://schemas.openxmlformats.org/spreadsheetml/2006/main" count="77" uniqueCount="27">
  <si>
    <t>고정경</t>
    <phoneticPr fontId="1" type="noConversion"/>
  </si>
  <si>
    <t>연경제</t>
    <phoneticPr fontId="1" type="noConversion"/>
  </si>
  <si>
    <t>연경영</t>
    <phoneticPr fontId="1" type="noConversion"/>
  </si>
  <si>
    <t>고경영</t>
    <phoneticPr fontId="1" type="noConversion"/>
  </si>
  <si>
    <t>우선</t>
    <phoneticPr fontId="1" type="noConversion"/>
  </si>
  <si>
    <t>최초</t>
    <phoneticPr fontId="1" type="noConversion"/>
  </si>
  <si>
    <t>최종</t>
    <phoneticPr fontId="1" type="noConversion"/>
  </si>
  <si>
    <t>우선 70%</t>
    <phoneticPr fontId="1" type="noConversion"/>
  </si>
  <si>
    <t>우선 50%</t>
    <phoneticPr fontId="1" type="noConversion"/>
  </si>
  <si>
    <t>등급제</t>
    <phoneticPr fontId="1" type="noConversion"/>
  </si>
  <si>
    <t>법대在</t>
    <phoneticPr fontId="1" type="noConversion"/>
  </si>
  <si>
    <t>%</t>
    <phoneticPr fontId="1" type="noConversion"/>
  </si>
  <si>
    <t>초-우</t>
    <phoneticPr fontId="1" type="noConversion"/>
  </si>
  <si>
    <t>종-초</t>
    <phoneticPr fontId="1" type="noConversion"/>
  </si>
  <si>
    <t>종-우</t>
    <phoneticPr fontId="1" type="noConversion"/>
  </si>
  <si>
    <t>인원</t>
    <phoneticPr fontId="1" type="noConversion"/>
  </si>
  <si>
    <t>인원</t>
    <phoneticPr fontId="1" type="noConversion"/>
  </si>
  <si>
    <t>평균</t>
    <phoneticPr fontId="1" type="noConversion"/>
  </si>
  <si>
    <t>연경-고경</t>
    <phoneticPr fontId="1" type="noConversion"/>
  </si>
  <si>
    <t>연경제-고정경</t>
    <phoneticPr fontId="1" type="noConversion"/>
  </si>
  <si>
    <t>평균차</t>
    <phoneticPr fontId="1" type="noConversion"/>
  </si>
  <si>
    <t>09 제외</t>
    <phoneticPr fontId="1" type="noConversion"/>
  </si>
  <si>
    <t>에프킬러ⓥ 님 07-10년 입시 자료 사용했습니다. 백분위는 오르비만을 사용해서 계산했습니다.</t>
    <phoneticPr fontId="1" type="noConversion"/>
  </si>
  <si>
    <t>09제외</t>
    <phoneticPr fontId="1" type="noConversion"/>
  </si>
  <si>
    <t>초-우 = 최초합격 커트라인과 우선선발 커트라인간의 차이</t>
    <phoneticPr fontId="1" type="noConversion"/>
  </si>
  <si>
    <t>종-초 = 최종합격 커트라인과 최초합격 커트라인간의 차이</t>
    <phoneticPr fontId="1" type="noConversion"/>
  </si>
  <si>
    <t>종-우 = 최종합격 커트라인과 우선선발 커트라인간의 차이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</si>
</sst>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sz val="11"/>
      <name val="맑은 고딕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10" fontId="0" fillId="0" borderId="19" xfId="0" applyNumberForma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10" fontId="0" fillId="0" borderId="21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0" fontId="0" fillId="0" borderId="23" xfId="0" applyNumberFormat="1" applyBorder="1" applyAlignment="1">
      <alignment horizontal="center" vertical="center"/>
    </xf>
    <xf numFmtId="10" fontId="0" fillId="0" borderId="24" xfId="0" applyNumberFormat="1" applyBorder="1" applyAlignment="1">
      <alignment horizontal="center" vertical="center"/>
    </xf>
    <xf numFmtId="10" fontId="0" fillId="0" borderId="0" xfId="0" applyNumberFormat="1">
      <alignment vertical="center"/>
    </xf>
    <xf numFmtId="10" fontId="0" fillId="0" borderId="17" xfId="0" applyNumberFormat="1" applyBorder="1">
      <alignment vertical="center"/>
    </xf>
    <xf numFmtId="10" fontId="0" fillId="0" borderId="18" xfId="0" applyNumberFormat="1" applyBorder="1">
      <alignment vertical="center"/>
    </xf>
    <xf numFmtId="10" fontId="0" fillId="0" borderId="19" xfId="0" applyNumberFormat="1" applyBorder="1">
      <alignment vertical="center"/>
    </xf>
    <xf numFmtId="10" fontId="0" fillId="0" borderId="20" xfId="0" applyNumberFormat="1" applyBorder="1">
      <alignment vertical="center"/>
    </xf>
    <xf numFmtId="10" fontId="0" fillId="0" borderId="0" xfId="0" applyNumberFormat="1" applyBorder="1">
      <alignment vertical="center"/>
    </xf>
    <xf numFmtId="10" fontId="0" fillId="0" borderId="21" xfId="0" applyNumberFormat="1" applyBorder="1">
      <alignment vertical="center"/>
    </xf>
    <xf numFmtId="10" fontId="0" fillId="0" borderId="23" xfId="0" applyNumberFormat="1" applyBorder="1">
      <alignment vertical="center"/>
    </xf>
    <xf numFmtId="10" fontId="0" fillId="0" borderId="13" xfId="0" applyNumberFormat="1" applyBorder="1">
      <alignment vertical="center"/>
    </xf>
    <xf numFmtId="10" fontId="0" fillId="0" borderId="29" xfId="0" applyNumberFormat="1" applyBorder="1">
      <alignment vertical="center"/>
    </xf>
    <xf numFmtId="10" fontId="0" fillId="0" borderId="31" xfId="0" applyNumberFormat="1" applyBorder="1">
      <alignment vertical="center"/>
    </xf>
    <xf numFmtId="10" fontId="0" fillId="0" borderId="26" xfId="0" applyNumberFormat="1" applyBorder="1">
      <alignment vertical="center"/>
    </xf>
    <xf numFmtId="10" fontId="0" fillId="0" borderId="32" xfId="0" applyNumberFormat="1" applyBorder="1">
      <alignment vertical="center"/>
    </xf>
    <xf numFmtId="10" fontId="0" fillId="0" borderId="27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28" xfId="0" applyBorder="1">
      <alignment vertical="center"/>
    </xf>
    <xf numFmtId="10" fontId="0" fillId="0" borderId="14" xfId="0" applyNumberFormat="1" applyBorder="1">
      <alignment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176" fontId="0" fillId="0" borderId="32" xfId="0" applyNumberFormat="1" applyBorder="1">
      <alignment vertical="center"/>
    </xf>
    <xf numFmtId="176" fontId="0" fillId="0" borderId="0" xfId="0" applyNumberFormat="1" applyBorder="1">
      <alignment vertical="center"/>
    </xf>
    <xf numFmtId="176" fontId="0" fillId="0" borderId="21" xfId="0" applyNumberFormat="1" applyBorder="1">
      <alignment vertical="center"/>
    </xf>
    <xf numFmtId="0" fontId="0" fillId="0" borderId="0" xfId="0" applyBorder="1">
      <alignment vertical="center"/>
    </xf>
    <xf numFmtId="176" fontId="0" fillId="0" borderId="38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37" xfId="0" applyNumberFormat="1" applyBorder="1">
      <alignment vertical="center"/>
    </xf>
    <xf numFmtId="0" fontId="0" fillId="0" borderId="27" xfId="0" applyBorder="1">
      <alignment vertical="center"/>
    </xf>
    <xf numFmtId="0" fontId="0" fillId="6" borderId="11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10" fontId="0" fillId="0" borderId="31" xfId="0" applyNumberFormat="1" applyBorder="1" applyAlignment="1">
      <alignment horizontal="center" vertical="center"/>
    </xf>
    <xf numFmtId="10" fontId="0" fillId="0" borderId="29" xfId="0" applyNumberFormat="1" applyBorder="1" applyAlignment="1">
      <alignment horizontal="center" vertical="center"/>
    </xf>
    <xf numFmtId="10" fontId="0" fillId="0" borderId="30" xfId="0" applyNumberFormat="1" applyBorder="1" applyAlignment="1">
      <alignment horizontal="center" vertical="center"/>
    </xf>
    <xf numFmtId="10" fontId="0" fillId="0" borderId="26" xfId="0" applyNumberFormat="1" applyBorder="1" applyAlignment="1">
      <alignment horizontal="center" vertical="center"/>
    </xf>
    <xf numFmtId="10" fontId="0" fillId="0" borderId="38" xfId="0" applyNumberFormat="1" applyBorder="1" applyAlignment="1">
      <alignment horizontal="center" vertical="center"/>
    </xf>
    <xf numFmtId="10" fontId="0" fillId="0" borderId="27" xfId="0" applyNumberFormat="1" applyBorder="1" applyAlignment="1">
      <alignment horizontal="center" vertical="center"/>
    </xf>
    <xf numFmtId="10" fontId="0" fillId="0" borderId="41" xfId="0" applyNumberFormat="1" applyBorder="1" applyAlignment="1">
      <alignment horizontal="center" vertical="center"/>
    </xf>
    <xf numFmtId="10" fontId="0" fillId="0" borderId="37" xfId="0" applyNumberFormat="1" applyBorder="1" applyAlignment="1">
      <alignment horizontal="center" vertical="center"/>
    </xf>
    <xf numFmtId="10" fontId="0" fillId="0" borderId="41" xfId="0" applyNumberFormat="1" applyBorder="1">
      <alignment vertical="center"/>
    </xf>
    <xf numFmtId="0" fontId="0" fillId="7" borderId="13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0" fontId="0" fillId="8" borderId="13" xfId="0" applyNumberFormat="1" applyFill="1" applyBorder="1" applyAlignment="1">
      <alignment horizontal="center" vertical="center"/>
    </xf>
    <xf numFmtId="10" fontId="0" fillId="8" borderId="31" xfId="0" applyNumberFormat="1" applyFill="1" applyBorder="1" applyAlignment="1">
      <alignment horizontal="center" vertical="center"/>
    </xf>
    <xf numFmtId="10" fontId="0" fillId="8" borderId="29" xfId="0" applyNumberFormat="1" applyFill="1" applyBorder="1" applyAlignment="1">
      <alignment horizontal="center" vertical="center"/>
    </xf>
    <xf numFmtId="10" fontId="0" fillId="9" borderId="31" xfId="0" applyNumberFormat="1" applyFill="1" applyBorder="1" applyAlignment="1">
      <alignment horizontal="center" vertical="center"/>
    </xf>
    <xf numFmtId="10" fontId="0" fillId="9" borderId="29" xfId="0" applyNumberFormat="1" applyFill="1" applyBorder="1" applyAlignment="1">
      <alignment horizontal="center" vertical="center"/>
    </xf>
    <xf numFmtId="10" fontId="0" fillId="9" borderId="26" xfId="0" applyNumberFormat="1" applyFill="1" applyBorder="1" applyAlignment="1">
      <alignment horizontal="center" vertical="center"/>
    </xf>
    <xf numFmtId="10" fontId="0" fillId="8" borderId="14" xfId="0" applyNumberFormat="1" applyFill="1" applyBorder="1" applyAlignment="1">
      <alignment horizontal="center" vertical="center"/>
    </xf>
    <xf numFmtId="10" fontId="0" fillId="8" borderId="34" xfId="0" applyNumberFormat="1" applyFill="1" applyBorder="1" applyAlignment="1">
      <alignment horizontal="center" vertical="center"/>
    </xf>
    <xf numFmtId="10" fontId="0" fillId="8" borderId="33" xfId="0" applyNumberFormat="1" applyFill="1" applyBorder="1" applyAlignment="1">
      <alignment horizontal="center" vertical="center"/>
    </xf>
    <xf numFmtId="10" fontId="0" fillId="9" borderId="34" xfId="0" applyNumberFormat="1" applyFill="1" applyBorder="1" applyAlignment="1">
      <alignment horizontal="center" vertical="center"/>
    </xf>
    <xf numFmtId="10" fontId="0" fillId="9" borderId="33" xfId="0" applyNumberFormat="1" applyFill="1" applyBorder="1" applyAlignment="1">
      <alignment horizontal="center" vertical="center"/>
    </xf>
    <xf numFmtId="10" fontId="0" fillId="9" borderId="28" xfId="0" applyNumberFormat="1" applyFill="1" applyBorder="1" applyAlignment="1">
      <alignment horizontal="center" vertical="center"/>
    </xf>
    <xf numFmtId="10" fontId="0" fillId="0" borderId="24" xfId="0" applyNumberFormat="1" applyBorder="1">
      <alignment vertical="center"/>
    </xf>
    <xf numFmtId="10" fontId="0" fillId="0" borderId="37" xfId="0" applyNumberFormat="1" applyBorder="1">
      <alignment vertical="center"/>
    </xf>
    <xf numFmtId="10" fontId="0" fillId="0" borderId="34" xfId="0" applyNumberFormat="1" applyBorder="1">
      <alignment vertical="center"/>
    </xf>
    <xf numFmtId="10" fontId="0" fillId="0" borderId="33" xfId="0" applyNumberFormat="1" applyBorder="1">
      <alignment vertical="center"/>
    </xf>
    <xf numFmtId="10" fontId="0" fillId="0" borderId="28" xfId="0" applyNumberFormat="1" applyBorder="1">
      <alignment vertical="center"/>
    </xf>
    <xf numFmtId="0" fontId="0" fillId="3" borderId="25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10" fontId="0" fillId="0" borderId="38" xfId="0" applyNumberFormat="1" applyBorder="1">
      <alignment vertical="center"/>
    </xf>
    <xf numFmtId="0" fontId="0" fillId="0" borderId="31" xfId="0" applyBorder="1">
      <alignment vertical="center"/>
    </xf>
    <xf numFmtId="0" fontId="0" fillId="0" borderId="26" xfId="0" applyBorder="1">
      <alignment vertical="center"/>
    </xf>
    <xf numFmtId="0" fontId="0" fillId="0" borderId="29" xfId="0" applyBorder="1">
      <alignment vertical="center"/>
    </xf>
    <xf numFmtId="0" fontId="0" fillId="10" borderId="10" xfId="0" applyFill="1" applyBorder="1" applyAlignment="1">
      <alignment horizontal="center" vertical="center"/>
    </xf>
    <xf numFmtId="10" fontId="0" fillId="4" borderId="31" xfId="0" applyNumberFormat="1" applyFill="1" applyBorder="1" applyAlignment="1">
      <alignment horizontal="center" vertical="center"/>
    </xf>
    <xf numFmtId="10" fontId="0" fillId="4" borderId="34" xfId="0" applyNumberFormat="1" applyFill="1" applyBorder="1" applyAlignment="1">
      <alignment horizontal="center" vertical="center"/>
    </xf>
    <xf numFmtId="10" fontId="0" fillId="5" borderId="31" xfId="0" applyNumberFormat="1" applyFill="1" applyBorder="1" applyAlignment="1">
      <alignment horizontal="center" vertical="center"/>
    </xf>
    <xf numFmtId="10" fontId="0" fillId="5" borderId="34" xfId="0" applyNumberFormat="1" applyFill="1" applyBorder="1" applyAlignment="1">
      <alignment horizontal="center" vertical="center"/>
    </xf>
    <xf numFmtId="10" fontId="0" fillId="5" borderId="28" xfId="0" applyNumberFormat="1" applyFill="1" applyBorder="1" applyAlignment="1">
      <alignment horizontal="center" vertical="center"/>
    </xf>
    <xf numFmtId="10" fontId="0" fillId="4" borderId="26" xfId="0" applyNumberFormat="1" applyFill="1" applyBorder="1" applyAlignment="1">
      <alignment horizontal="center" vertical="center"/>
    </xf>
    <xf numFmtId="10" fontId="0" fillId="5" borderId="29" xfId="0" applyNumberFormat="1" applyFill="1" applyBorder="1" applyAlignment="1">
      <alignment horizontal="center" vertical="center"/>
    </xf>
    <xf numFmtId="10" fontId="0" fillId="4" borderId="33" xfId="0" applyNumberFormat="1" applyFill="1" applyBorder="1" applyAlignment="1">
      <alignment horizontal="center" vertical="center"/>
    </xf>
    <xf numFmtId="10" fontId="0" fillId="4" borderId="29" xfId="0" applyNumberFormat="1" applyFill="1" applyBorder="1" applyAlignment="1">
      <alignment horizontal="center" vertical="center"/>
    </xf>
    <xf numFmtId="10" fontId="0" fillId="5" borderId="33" xfId="0" applyNumberFormat="1" applyFill="1" applyBorder="1" applyAlignment="1">
      <alignment horizontal="center" vertical="center"/>
    </xf>
    <xf numFmtId="0" fontId="0" fillId="11" borderId="0" xfId="0" applyFill="1">
      <alignment vertical="center"/>
    </xf>
    <xf numFmtId="10" fontId="0" fillId="12" borderId="0" xfId="0" applyNumberFormat="1" applyFill="1" applyAlignment="1">
      <alignment horizontal="center" vertical="center"/>
    </xf>
    <xf numFmtId="0" fontId="3" fillId="0" borderId="0" xfId="1" applyFont="1" applyAlignment="1" applyProtection="1">
      <alignment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26" sqref="K26"/>
    </sheetView>
  </sheetViews>
  <sheetFormatPr defaultRowHeight="16.5"/>
  <cols>
    <col min="2" max="2" width="11" bestFit="1" customWidth="1"/>
    <col min="3" max="3" width="7.625" bestFit="1" customWidth="1"/>
    <col min="4" max="4" width="6.625" bestFit="1" customWidth="1"/>
    <col min="5" max="5" width="7.5" bestFit="1" customWidth="1"/>
    <col min="6" max="6" width="7.625" bestFit="1" customWidth="1"/>
    <col min="7" max="8" width="6.625" bestFit="1" customWidth="1"/>
    <col min="9" max="9" width="6.75" bestFit="1" customWidth="1"/>
    <col min="10" max="11" width="6.625" bestFit="1" customWidth="1"/>
    <col min="12" max="12" width="7.625" bestFit="1" customWidth="1"/>
    <col min="13" max="14" width="6.625" bestFit="1" customWidth="1"/>
    <col min="15" max="15" width="15.875" bestFit="1" customWidth="1"/>
  </cols>
  <sheetData>
    <row r="1" spans="1:16">
      <c r="B1" s="108" t="s">
        <v>22</v>
      </c>
    </row>
    <row r="2" spans="1:16" ht="17.25" thickBot="1">
      <c r="O2" s="46"/>
      <c r="P2" s="46"/>
    </row>
    <row r="3" spans="1:16">
      <c r="B3" s="1"/>
      <c r="C3" s="120" t="s">
        <v>3</v>
      </c>
      <c r="D3" s="121"/>
      <c r="E3" s="122"/>
      <c r="F3" s="120" t="s">
        <v>0</v>
      </c>
      <c r="G3" s="121"/>
      <c r="H3" s="122"/>
      <c r="I3" s="120" t="s">
        <v>2</v>
      </c>
      <c r="J3" s="121"/>
      <c r="K3" s="122"/>
      <c r="L3" s="120" t="s">
        <v>1</v>
      </c>
      <c r="M3" s="121"/>
      <c r="N3" s="122"/>
      <c r="O3" s="119"/>
    </row>
    <row r="4" spans="1:16" ht="17.25" thickBot="1">
      <c r="B4" s="1"/>
      <c r="C4" s="9" t="s">
        <v>4</v>
      </c>
      <c r="D4" s="10" t="s">
        <v>5</v>
      </c>
      <c r="E4" s="11" t="s">
        <v>6</v>
      </c>
      <c r="F4" s="9" t="s">
        <v>4</v>
      </c>
      <c r="G4" s="10" t="s">
        <v>5</v>
      </c>
      <c r="H4" s="11" t="s">
        <v>6</v>
      </c>
      <c r="I4" s="9" t="s">
        <v>4</v>
      </c>
      <c r="J4" s="10" t="s">
        <v>5</v>
      </c>
      <c r="K4" s="11" t="s">
        <v>6</v>
      </c>
      <c r="L4" s="2" t="s">
        <v>4</v>
      </c>
      <c r="M4" s="3" t="s">
        <v>5</v>
      </c>
      <c r="N4" s="4" t="s">
        <v>6</v>
      </c>
      <c r="O4" s="119"/>
    </row>
    <row r="5" spans="1:16">
      <c r="B5" s="7">
        <v>2010</v>
      </c>
      <c r="C5" s="58">
        <v>2.2000000000000001E-3</v>
      </c>
      <c r="D5" s="59">
        <v>3.0999999999999999E-3</v>
      </c>
      <c r="E5" s="60">
        <v>8.2000000000000007E-3</v>
      </c>
      <c r="F5" s="61">
        <v>3.5000000000000001E-3</v>
      </c>
      <c r="G5" s="59">
        <v>4.4000000000000003E-3</v>
      </c>
      <c r="H5" s="60">
        <v>6.1000000000000004E-3</v>
      </c>
      <c r="I5" s="61">
        <v>1.1000000000000001E-3</v>
      </c>
      <c r="J5" s="59">
        <v>1.5E-3</v>
      </c>
      <c r="K5" s="60">
        <v>6.0000000000000001E-3</v>
      </c>
      <c r="L5" s="61">
        <v>2.5999999999999999E-3</v>
      </c>
      <c r="M5" s="59">
        <v>3.3999999999999998E-3</v>
      </c>
      <c r="N5" s="62">
        <v>9.4000000000000004E-3</v>
      </c>
      <c r="O5" s="70"/>
    </row>
    <row r="6" spans="1:16" ht="17.25" thickBot="1">
      <c r="B6" s="8" t="s">
        <v>7</v>
      </c>
      <c r="C6" s="63"/>
      <c r="D6" s="17"/>
      <c r="E6" s="18"/>
      <c r="F6" s="16"/>
      <c r="G6" s="17"/>
      <c r="H6" s="18"/>
      <c r="I6" s="17"/>
      <c r="J6" s="17"/>
      <c r="K6" s="18"/>
      <c r="L6" s="17"/>
      <c r="M6" s="17"/>
      <c r="N6" s="66"/>
      <c r="O6" s="70"/>
    </row>
    <row r="7" spans="1:16">
      <c r="B7" s="7">
        <v>2009</v>
      </c>
      <c r="C7" s="65">
        <v>1.6000000000000001E-3</v>
      </c>
      <c r="D7" s="12">
        <v>2.3E-3</v>
      </c>
      <c r="E7" s="13">
        <v>1.89E-2</v>
      </c>
      <c r="F7" s="14">
        <v>2.8999999999999998E-3</v>
      </c>
      <c r="G7" s="14">
        <v>3.7000000000000002E-3</v>
      </c>
      <c r="H7" s="15">
        <v>5.0000000000000001E-3</v>
      </c>
      <c r="I7" s="14">
        <v>1.1999999999999999E-3</v>
      </c>
      <c r="J7" s="14">
        <v>2.0999999999999999E-3</v>
      </c>
      <c r="K7" s="15">
        <v>5.0000000000000001E-3</v>
      </c>
      <c r="L7" s="14">
        <v>2.8999999999999998E-3</v>
      </c>
      <c r="M7" s="14">
        <v>3.5999999999999999E-3</v>
      </c>
      <c r="N7" s="64">
        <v>4.1000000000000003E-3</v>
      </c>
      <c r="O7" s="70"/>
    </row>
    <row r="8" spans="1:16" ht="17.25" thickBot="1">
      <c r="B8" s="8" t="s">
        <v>8</v>
      </c>
      <c r="C8" s="63"/>
      <c r="D8" s="17"/>
      <c r="E8" s="18"/>
      <c r="F8" s="17"/>
      <c r="G8" s="17"/>
      <c r="H8" s="18"/>
      <c r="I8" s="17"/>
      <c r="J8" s="17"/>
      <c r="K8" s="18"/>
      <c r="L8" s="17"/>
      <c r="M8" s="17"/>
      <c r="N8" s="66"/>
      <c r="O8" s="70"/>
      <c r="P8" s="46"/>
    </row>
    <row r="9" spans="1:16">
      <c r="B9" s="7">
        <v>2008</v>
      </c>
      <c r="C9" s="65">
        <v>3.0000000000000001E-3</v>
      </c>
      <c r="D9" s="12">
        <v>4.1999999999999997E-3</v>
      </c>
      <c r="E9" s="15">
        <v>9.2999999999999992E-3</v>
      </c>
      <c r="F9" s="14">
        <v>5.0000000000000001E-3</v>
      </c>
      <c r="G9" s="14">
        <v>6.1999999999999998E-3</v>
      </c>
      <c r="H9" s="15">
        <v>9.7000000000000003E-3</v>
      </c>
      <c r="I9" s="14">
        <v>6.9999999999999999E-4</v>
      </c>
      <c r="J9" s="14">
        <v>2E-3</v>
      </c>
      <c r="K9" s="15">
        <v>6.4000000000000003E-3</v>
      </c>
      <c r="L9" s="14">
        <v>3.0000000000000001E-3</v>
      </c>
      <c r="M9" s="14">
        <v>3.8999999999999998E-3</v>
      </c>
      <c r="N9" s="64">
        <v>6.8999999999999999E-3</v>
      </c>
      <c r="O9" s="70"/>
    </row>
    <row r="10" spans="1:16" ht="17.25" thickBot="1">
      <c r="B10" s="8" t="s">
        <v>9</v>
      </c>
      <c r="C10" s="63"/>
      <c r="D10" s="17"/>
      <c r="E10" s="18"/>
      <c r="F10" s="16"/>
      <c r="G10" s="17"/>
      <c r="H10" s="18"/>
      <c r="I10" s="17"/>
      <c r="J10" s="17"/>
      <c r="K10" s="18"/>
      <c r="L10" s="17"/>
      <c r="M10" s="17"/>
      <c r="N10" s="66"/>
      <c r="O10" s="70"/>
    </row>
    <row r="11" spans="1:16">
      <c r="B11" s="7">
        <v>2007</v>
      </c>
      <c r="C11" s="65"/>
      <c r="D11" s="12">
        <v>3.3999999999999998E-3</v>
      </c>
      <c r="E11" s="13">
        <v>5.3E-3</v>
      </c>
      <c r="F11" s="14"/>
      <c r="G11" s="14">
        <v>4.5999999999999999E-3</v>
      </c>
      <c r="H11" s="15">
        <v>6.7999999999999996E-3</v>
      </c>
      <c r="I11" s="14"/>
      <c r="J11" s="14">
        <v>2.7000000000000001E-3</v>
      </c>
      <c r="K11" s="15">
        <v>5.7000000000000002E-3</v>
      </c>
      <c r="L11" s="14"/>
      <c r="M11" s="14">
        <v>4.4999999999999997E-3</v>
      </c>
      <c r="N11" s="64">
        <v>4.8999999999999998E-3</v>
      </c>
      <c r="O11" s="70"/>
    </row>
    <row r="12" spans="1:16" ht="17.25" thickBot="1">
      <c r="B12" s="8" t="s">
        <v>10</v>
      </c>
      <c r="C12" s="63"/>
      <c r="D12" s="17"/>
      <c r="E12" s="18"/>
      <c r="F12" s="16"/>
      <c r="G12" s="17"/>
      <c r="H12" s="18"/>
      <c r="I12" s="17"/>
      <c r="J12" s="17"/>
      <c r="K12" s="18"/>
      <c r="L12" s="17"/>
      <c r="M12" s="17"/>
      <c r="N12" s="66"/>
      <c r="O12" s="70"/>
    </row>
    <row r="13" spans="1:16">
      <c r="A13" s="117"/>
      <c r="B13" s="115" t="s">
        <v>17</v>
      </c>
      <c r="C13" s="65">
        <f>AVERAGE(C5:C10)</f>
        <v>2.2666666666666668E-3</v>
      </c>
      <c r="D13" s="12">
        <f>AVERAGE(D5:D11)</f>
        <v>3.2500000000000003E-3</v>
      </c>
      <c r="E13" s="13">
        <f>AVERAGE(E5:E11)</f>
        <v>1.0425E-2</v>
      </c>
      <c r="F13" s="14">
        <f>AVERAGE(F5:F10)</f>
        <v>3.8E-3</v>
      </c>
      <c r="G13" s="14">
        <f>AVERAGE(G5:G11)</f>
        <v>4.725E-3</v>
      </c>
      <c r="H13" s="15">
        <f>AVERAGE(H5:H11)</f>
        <v>6.8999999999999999E-3</v>
      </c>
      <c r="I13" s="14">
        <f>AVERAGE(I5:I10)</f>
        <v>1E-3</v>
      </c>
      <c r="J13" s="14">
        <f>AVERAGE(J5:J10)</f>
        <v>1.8666666666666666E-3</v>
      </c>
      <c r="K13" s="15">
        <f>AVERAGE(K5:K11)</f>
        <v>5.7749999999999998E-3</v>
      </c>
      <c r="L13" s="14">
        <f>AVERAGE(L5:L10)</f>
        <v>2.8333333333333335E-3</v>
      </c>
      <c r="M13" s="14">
        <f>AVERAGE(M5:M10)</f>
        <v>3.6333333333333335E-3</v>
      </c>
      <c r="N13" s="64">
        <f>AVERAGE(N5:N11)</f>
        <v>6.3250000000000008E-3</v>
      </c>
      <c r="O13" s="1"/>
    </row>
    <row r="14" spans="1:16" ht="17.25" thickBot="1">
      <c r="A14" s="117"/>
      <c r="B14" s="116"/>
      <c r="C14" s="113" t="s">
        <v>21</v>
      </c>
      <c r="D14" s="114"/>
      <c r="E14" s="15">
        <f>AVERAGE(E5,E9,E11)</f>
        <v>7.6E-3</v>
      </c>
      <c r="F14" s="14"/>
      <c r="G14" s="14"/>
      <c r="H14" s="15"/>
      <c r="I14" s="14"/>
      <c r="J14" s="14"/>
      <c r="K14" s="15"/>
      <c r="L14" s="14"/>
      <c r="M14" s="14"/>
      <c r="N14" s="64"/>
      <c r="O14" s="1"/>
    </row>
    <row r="15" spans="1:16">
      <c r="B15" s="68">
        <v>2011</v>
      </c>
      <c r="C15" s="71">
        <v>1.6999999999999999E-3</v>
      </c>
      <c r="D15" s="72"/>
      <c r="E15" s="73"/>
      <c r="F15" s="74">
        <v>2.5999999999999999E-3</v>
      </c>
      <c r="G15" s="74"/>
      <c r="H15" s="75"/>
      <c r="I15" s="72">
        <v>4.0000000000000002E-4</v>
      </c>
      <c r="J15" s="72"/>
      <c r="K15" s="73"/>
      <c r="L15" s="74">
        <v>1.1999999999999999E-3</v>
      </c>
      <c r="M15" s="74"/>
      <c r="N15" s="76"/>
      <c r="O15" s="1"/>
    </row>
    <row r="16" spans="1:16" ht="17.25" thickBot="1">
      <c r="B16" s="69" t="s">
        <v>7</v>
      </c>
      <c r="C16" s="77">
        <v>1.6999999999999999E-3</v>
      </c>
      <c r="D16" s="78"/>
      <c r="E16" s="79"/>
      <c r="F16" s="80">
        <v>2.5999999999999999E-3</v>
      </c>
      <c r="G16" s="80"/>
      <c r="H16" s="81"/>
      <c r="I16" s="78">
        <v>4.0000000000000002E-4</v>
      </c>
      <c r="J16" s="78"/>
      <c r="K16" s="79"/>
      <c r="L16" s="80">
        <v>1.1999999999999999E-3</v>
      </c>
      <c r="M16" s="80"/>
      <c r="N16" s="82"/>
      <c r="O16" s="1"/>
    </row>
    <row r="17" spans="2:14">
      <c r="B17" s="95"/>
      <c r="C17" s="98"/>
      <c r="D17" s="98"/>
      <c r="E17" s="102"/>
      <c r="F17" s="96"/>
      <c r="G17" s="96"/>
      <c r="H17" s="104"/>
      <c r="I17" s="98"/>
      <c r="J17" s="98"/>
      <c r="K17" s="102"/>
      <c r="L17" s="96"/>
      <c r="M17" s="96"/>
      <c r="N17" s="101"/>
    </row>
    <row r="18" spans="2:14" ht="17.25" thickBot="1">
      <c r="B18" s="53"/>
      <c r="C18" s="97"/>
      <c r="D18" s="97"/>
      <c r="E18" s="103"/>
      <c r="F18" s="99"/>
      <c r="G18" s="99"/>
      <c r="H18" s="105"/>
      <c r="I18" s="97"/>
      <c r="J18" s="97"/>
      <c r="K18" s="103"/>
      <c r="L18" s="99"/>
      <c r="M18" s="99"/>
      <c r="N18" s="100"/>
    </row>
    <row r="19" spans="2:14" ht="17.25" thickBot="1">
      <c r="B19" s="106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</row>
    <row r="20" spans="2:14" ht="17.25" thickBot="1">
      <c r="C20" s="118" t="s">
        <v>18</v>
      </c>
      <c r="D20" s="109"/>
      <c r="E20" s="110"/>
      <c r="F20" s="109" t="s">
        <v>19</v>
      </c>
      <c r="G20" s="109"/>
      <c r="H20" s="110"/>
    </row>
    <row r="21" spans="2:14" ht="17.25" thickBot="1">
      <c r="C21" s="88" t="s">
        <v>4</v>
      </c>
      <c r="D21" s="89" t="s">
        <v>5</v>
      </c>
      <c r="E21" s="90" t="s">
        <v>6</v>
      </c>
      <c r="F21" s="88" t="s">
        <v>4</v>
      </c>
      <c r="G21" s="89" t="s">
        <v>5</v>
      </c>
      <c r="H21" s="90" t="s">
        <v>6</v>
      </c>
    </row>
    <row r="22" spans="2:14">
      <c r="B22" s="7">
        <v>2010</v>
      </c>
      <c r="C22" s="27">
        <f t="shared" ref="C22:H22" si="0">C5-I5</f>
        <v>1.1000000000000001E-3</v>
      </c>
      <c r="D22" s="29">
        <f t="shared" si="0"/>
        <v>1.5999999999999999E-3</v>
      </c>
      <c r="E22" s="28">
        <f t="shared" si="0"/>
        <v>2.2000000000000006E-3</v>
      </c>
      <c r="F22" s="29">
        <f t="shared" si="0"/>
        <v>9.0000000000000019E-4</v>
      </c>
      <c r="G22" s="29">
        <f t="shared" si="0"/>
        <v>1.0000000000000005E-3</v>
      </c>
      <c r="H22" s="30">
        <f t="shared" si="0"/>
        <v>-3.3E-3</v>
      </c>
    </row>
    <row r="23" spans="2:14" ht="17.25" thickBot="1">
      <c r="B23" s="8" t="s">
        <v>7</v>
      </c>
      <c r="C23" s="91"/>
      <c r="D23" s="26"/>
      <c r="E23" s="83"/>
      <c r="F23" s="26"/>
      <c r="G23" s="26"/>
      <c r="H23" s="84"/>
    </row>
    <row r="24" spans="2:14">
      <c r="B24" s="7">
        <v>2009</v>
      </c>
      <c r="C24" s="31">
        <f t="shared" ref="C24:H24" si="1">C7-I7</f>
        <v>4.0000000000000018E-4</v>
      </c>
      <c r="D24" s="24">
        <f t="shared" si="1"/>
        <v>2.0000000000000009E-4</v>
      </c>
      <c r="E24" s="25">
        <f t="shared" si="1"/>
        <v>1.3899999999999999E-2</v>
      </c>
      <c r="F24" s="24">
        <f t="shared" si="1"/>
        <v>0</v>
      </c>
      <c r="G24" s="24">
        <f t="shared" si="1"/>
        <v>1.0000000000000026E-4</v>
      </c>
      <c r="H24" s="32">
        <f t="shared" si="1"/>
        <v>8.9999999999999976E-4</v>
      </c>
    </row>
    <row r="25" spans="2:14" ht="17.25" thickBot="1">
      <c r="B25" s="8" t="s">
        <v>8</v>
      </c>
      <c r="C25" s="91"/>
      <c r="D25" s="26"/>
      <c r="E25" s="83"/>
      <c r="F25" s="26"/>
      <c r="G25" s="26"/>
      <c r="H25" s="84"/>
    </row>
    <row r="26" spans="2:14">
      <c r="B26" s="7">
        <v>2008</v>
      </c>
      <c r="C26" s="31">
        <f t="shared" ref="C26:H28" si="2">C9-I9</f>
        <v>2.3E-3</v>
      </c>
      <c r="D26" s="24">
        <f t="shared" si="2"/>
        <v>2.1999999999999997E-3</v>
      </c>
      <c r="E26" s="25">
        <f t="shared" si="2"/>
        <v>2.8999999999999989E-3</v>
      </c>
      <c r="F26" s="24">
        <f t="shared" si="2"/>
        <v>2E-3</v>
      </c>
      <c r="G26" s="24">
        <f t="shared" si="2"/>
        <v>2.3E-3</v>
      </c>
      <c r="H26" s="32">
        <f t="shared" si="2"/>
        <v>2.8000000000000004E-3</v>
      </c>
    </row>
    <row r="27" spans="2:14" ht="17.25" thickBot="1">
      <c r="B27" s="8" t="s">
        <v>9</v>
      </c>
      <c r="C27" s="91"/>
      <c r="D27" s="26"/>
      <c r="E27" s="83"/>
      <c r="F27" s="26"/>
      <c r="G27" s="26"/>
      <c r="H27" s="84"/>
    </row>
    <row r="28" spans="2:14">
      <c r="B28" s="7">
        <v>2007</v>
      </c>
      <c r="C28" s="67"/>
      <c r="D28" s="21">
        <f t="shared" si="2"/>
        <v>6.9999999999999967E-4</v>
      </c>
      <c r="E28" s="22">
        <f t="shared" si="2"/>
        <v>-4.0000000000000018E-4</v>
      </c>
      <c r="F28" s="21"/>
      <c r="G28" s="21">
        <f t="shared" si="2"/>
        <v>1.0000000000000026E-4</v>
      </c>
      <c r="H28" s="32">
        <f t="shared" si="2"/>
        <v>1.8999999999999998E-3</v>
      </c>
    </row>
    <row r="29" spans="2:14" ht="17.25" thickBot="1">
      <c r="B29" s="8" t="s">
        <v>10</v>
      </c>
      <c r="C29" s="31"/>
      <c r="D29" s="24"/>
      <c r="E29" s="25"/>
      <c r="F29" s="46"/>
      <c r="G29" s="46"/>
      <c r="H29" s="52"/>
    </row>
    <row r="30" spans="2:14">
      <c r="B30" s="111" t="s">
        <v>17</v>
      </c>
      <c r="C30" s="27">
        <f t="shared" ref="C30:H30" si="3">AVERAGE(C22:C29)</f>
        <v>1.2666666666666668E-3</v>
      </c>
      <c r="D30" s="29">
        <f t="shared" si="3"/>
        <v>1.1749999999999998E-3</v>
      </c>
      <c r="E30" s="28">
        <f t="shared" si="3"/>
        <v>4.6499999999999996E-3</v>
      </c>
      <c r="F30" s="29">
        <f t="shared" si="3"/>
        <v>9.6666666666666678E-4</v>
      </c>
      <c r="G30" s="29">
        <f t="shared" si="3"/>
        <v>8.7500000000000024E-4</v>
      </c>
      <c r="H30" s="30">
        <f t="shared" si="3"/>
        <v>5.7499999999999999E-4</v>
      </c>
    </row>
    <row r="31" spans="2:14" ht="17.25" thickBot="1">
      <c r="B31" s="112"/>
      <c r="C31" s="33"/>
      <c r="D31" s="35"/>
      <c r="E31" s="86">
        <v>1.6000000000000001E-3</v>
      </c>
      <c r="F31" s="35"/>
      <c r="G31" s="35"/>
      <c r="H31" s="36"/>
    </row>
    <row r="32" spans="2:14">
      <c r="B32" s="68"/>
      <c r="C32" s="27"/>
      <c r="D32" s="92"/>
      <c r="E32" s="94"/>
      <c r="F32" s="29"/>
      <c r="G32" s="92"/>
      <c r="H32" s="93"/>
    </row>
    <row r="33" spans="2:8" ht="17.25" thickBot="1">
      <c r="B33" s="69"/>
      <c r="C33" s="33"/>
      <c r="D33" s="35"/>
      <c r="E33" s="34"/>
      <c r="F33" s="35"/>
      <c r="G33" s="35"/>
      <c r="H33" s="36"/>
    </row>
    <row r="34" spans="2:8">
      <c r="B34" s="111"/>
      <c r="C34" s="27"/>
      <c r="D34" s="29"/>
      <c r="E34" s="28"/>
      <c r="F34" s="29"/>
      <c r="G34" s="29"/>
      <c r="H34" s="30"/>
    </row>
    <row r="35" spans="2:8" ht="17.25" thickBot="1">
      <c r="B35" s="112"/>
      <c r="C35" s="33"/>
      <c r="D35" s="35"/>
      <c r="E35" s="34"/>
      <c r="F35" s="35"/>
      <c r="G35" s="35"/>
      <c r="H35" s="36"/>
    </row>
  </sheetData>
  <mergeCells count="12">
    <mergeCell ref="O3:O4"/>
    <mergeCell ref="C3:E3"/>
    <mergeCell ref="F3:H3"/>
    <mergeCell ref="I3:K3"/>
    <mergeCell ref="L3:N3"/>
    <mergeCell ref="F20:H20"/>
    <mergeCell ref="B34:B35"/>
    <mergeCell ref="C14:D14"/>
    <mergeCell ref="B13:B14"/>
    <mergeCell ref="A13:A14"/>
    <mergeCell ref="B30:B31"/>
    <mergeCell ref="C20:E20"/>
  </mergeCells>
  <phoneticPr fontId="1" type="noConversion"/>
  <hyperlinks>
    <hyperlink ref="B1" r:id="rId1" tooltip="에프킬러ⓥ" display="javascript:;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P22"/>
  <sheetViews>
    <sheetView tabSelected="1" workbookViewId="0">
      <selection activeCell="D23" sqref="D23"/>
    </sheetView>
  </sheetViews>
  <sheetFormatPr defaultRowHeight="16.5"/>
  <cols>
    <col min="4" max="5" width="6.5" bestFit="1" customWidth="1"/>
    <col min="6" max="6" width="7.625" bestFit="1" customWidth="1"/>
    <col min="7" max="8" width="6" bestFit="1" customWidth="1"/>
    <col min="9" max="9" width="7.5" bestFit="1" customWidth="1"/>
    <col min="10" max="11" width="6" bestFit="1" customWidth="1"/>
    <col min="12" max="12" width="7.5" bestFit="1" customWidth="1"/>
    <col min="13" max="14" width="6" bestFit="1" customWidth="1"/>
    <col min="15" max="15" width="7.5" bestFit="1" customWidth="1"/>
    <col min="16" max="16" width="15.875" bestFit="1" customWidth="1"/>
  </cols>
  <sheetData>
    <row r="1" spans="2:16" ht="17.25" thickBot="1"/>
    <row r="2" spans="2:16">
      <c r="D2" s="120" t="s">
        <v>3</v>
      </c>
      <c r="E2" s="121"/>
      <c r="F2" s="122"/>
      <c r="G2" s="120" t="s">
        <v>0</v>
      </c>
      <c r="H2" s="121"/>
      <c r="I2" s="122"/>
      <c r="J2" s="120" t="s">
        <v>2</v>
      </c>
      <c r="K2" s="121"/>
      <c r="L2" s="122"/>
      <c r="M2" s="120" t="s">
        <v>1</v>
      </c>
      <c r="N2" s="121"/>
      <c r="O2" s="122"/>
      <c r="P2" s="124"/>
    </row>
    <row r="3" spans="2:16" ht="17.25" thickBot="1">
      <c r="D3" s="9" t="s">
        <v>12</v>
      </c>
      <c r="E3" s="10" t="s">
        <v>13</v>
      </c>
      <c r="F3" s="11" t="s">
        <v>14</v>
      </c>
      <c r="G3" s="9" t="s">
        <v>12</v>
      </c>
      <c r="H3" s="10" t="s">
        <v>13</v>
      </c>
      <c r="I3" s="11" t="s">
        <v>14</v>
      </c>
      <c r="J3" s="9" t="s">
        <v>12</v>
      </c>
      <c r="K3" s="10" t="s">
        <v>13</v>
      </c>
      <c r="L3" s="11" t="s">
        <v>14</v>
      </c>
      <c r="M3" s="9" t="s">
        <v>12</v>
      </c>
      <c r="N3" s="10" t="s">
        <v>13</v>
      </c>
      <c r="O3" s="11" t="s">
        <v>14</v>
      </c>
      <c r="P3" s="125"/>
    </row>
    <row r="4" spans="2:16">
      <c r="B4" s="5">
        <v>2010</v>
      </c>
      <c r="C4" s="40" t="s">
        <v>11</v>
      </c>
      <c r="D4" s="27">
        <f>(Sheet1!D5-Sheet1!C5)</f>
        <v>8.9999999999999976E-4</v>
      </c>
      <c r="E4" s="29">
        <f>(Sheet1!E5-Sheet1!D5)</f>
        <v>5.1000000000000004E-3</v>
      </c>
      <c r="F4" s="28">
        <f>(Sheet1!E5-Sheet1!C5)</f>
        <v>6.0000000000000001E-3</v>
      </c>
      <c r="G4" s="29">
        <f>(Sheet1!G5-Sheet1!F5)</f>
        <v>9.0000000000000019E-4</v>
      </c>
      <c r="H4" s="29">
        <f>(Sheet1!H5-Sheet1!G5)</f>
        <v>1.7000000000000001E-3</v>
      </c>
      <c r="I4" s="28">
        <f>(Sheet1!H5-Sheet1!F5)</f>
        <v>2.6000000000000003E-3</v>
      </c>
      <c r="J4" s="29">
        <f>(Sheet1!J5-Sheet1!I5)</f>
        <v>3.9999999999999996E-4</v>
      </c>
      <c r="K4" s="29">
        <f>(Sheet1!K5-Sheet1!J5)</f>
        <v>4.5000000000000005E-3</v>
      </c>
      <c r="L4" s="28">
        <f>(Sheet1!K5-Sheet1!I5)</f>
        <v>4.8999999999999998E-3</v>
      </c>
      <c r="M4" s="29">
        <f>(Sheet1!M5-Sheet1!L5)</f>
        <v>7.9999999999999993E-4</v>
      </c>
      <c r="N4" s="29">
        <f>(Sheet1!N5-Sheet1!M5)</f>
        <v>6.0000000000000001E-3</v>
      </c>
      <c r="O4" s="30">
        <f>(Sheet1!N5-Sheet1!L5)</f>
        <v>6.8000000000000005E-3</v>
      </c>
    </row>
    <row r="5" spans="2:16" ht="17.25" thickBot="1">
      <c r="B5" s="6" t="s">
        <v>7</v>
      </c>
      <c r="C5" s="41" t="s">
        <v>15</v>
      </c>
      <c r="D5" s="47"/>
      <c r="E5" s="48"/>
      <c r="F5" s="49"/>
      <c r="G5" s="48"/>
      <c r="H5" s="48"/>
      <c r="I5" s="49"/>
      <c r="J5" s="48"/>
      <c r="K5" s="48"/>
      <c r="L5" s="49"/>
      <c r="M5" s="48"/>
      <c r="N5" s="48"/>
      <c r="O5" s="51"/>
    </row>
    <row r="6" spans="2:16">
      <c r="B6" s="5">
        <v>2009</v>
      </c>
      <c r="C6" s="40" t="s">
        <v>11</v>
      </c>
      <c r="D6" s="31">
        <f>(Sheet1!D7-Sheet1!C7)</f>
        <v>6.9999999999999988E-4</v>
      </c>
      <c r="E6" s="24">
        <f>(Sheet1!E7-Sheet1!D7)</f>
        <v>1.66E-2</v>
      </c>
      <c r="F6" s="25">
        <f>(Sheet1!E7-Sheet1!C7)</f>
        <v>1.7299999999999999E-2</v>
      </c>
      <c r="G6" s="24">
        <f>(Sheet1!G7-Sheet1!F7)</f>
        <v>8.0000000000000036E-4</v>
      </c>
      <c r="H6" s="24">
        <f>(Sheet1!H7-Sheet1!G7)</f>
        <v>1.2999999999999999E-3</v>
      </c>
      <c r="I6" s="25">
        <f>(Sheet1!H7-Sheet1!F7)</f>
        <v>2.1000000000000003E-3</v>
      </c>
      <c r="J6" s="24">
        <f>(Sheet1!J7-Sheet1!I7)</f>
        <v>8.9999999999999998E-4</v>
      </c>
      <c r="K6" s="24">
        <f>(Sheet1!K7-Sheet1!J7)</f>
        <v>2.9000000000000002E-3</v>
      </c>
      <c r="L6" s="25">
        <f>(Sheet1!K7-Sheet1!I7)</f>
        <v>3.8000000000000004E-3</v>
      </c>
      <c r="M6" s="24">
        <f>(Sheet1!M7-Sheet1!L7)</f>
        <v>7.000000000000001E-4</v>
      </c>
      <c r="N6" s="24">
        <f>(Sheet1!N7-Sheet1!M7)</f>
        <v>5.0000000000000044E-4</v>
      </c>
      <c r="O6" s="32">
        <f>(Sheet1!N7-Sheet1!L7)</f>
        <v>1.2000000000000005E-3</v>
      </c>
    </row>
    <row r="7" spans="2:16" ht="17.25" thickBot="1">
      <c r="B7" s="6" t="s">
        <v>8</v>
      </c>
      <c r="C7" s="41" t="s">
        <v>16</v>
      </c>
      <c r="D7" s="47"/>
      <c r="E7" s="48"/>
      <c r="F7" s="49"/>
      <c r="G7" s="50"/>
      <c r="H7" s="48"/>
      <c r="I7" s="49"/>
      <c r="J7" s="48"/>
      <c r="K7" s="48"/>
      <c r="L7" s="49"/>
      <c r="M7" s="50"/>
      <c r="N7" s="48"/>
      <c r="O7" s="51"/>
    </row>
    <row r="8" spans="2:16">
      <c r="B8" s="5">
        <v>2008</v>
      </c>
      <c r="C8" s="40" t="s">
        <v>11</v>
      </c>
      <c r="D8" s="31">
        <f>(Sheet1!D9-Sheet1!C9)</f>
        <v>1.1999999999999997E-3</v>
      </c>
      <c r="E8" s="24">
        <f>(Sheet1!E9-Sheet1!D9)</f>
        <v>5.0999999999999995E-3</v>
      </c>
      <c r="F8" s="25">
        <f>(Sheet1!E9-Sheet1!C9)</f>
        <v>6.2999999999999992E-3</v>
      </c>
      <c r="G8" s="23">
        <f>(Sheet1!G9-Sheet1!F9)</f>
        <v>1.1999999999999997E-3</v>
      </c>
      <c r="H8" s="24">
        <f>(Sheet1!H9-Sheet1!G9)</f>
        <v>3.5000000000000005E-3</v>
      </c>
      <c r="I8" s="25">
        <f>(Sheet1!H9-Sheet1!F9)</f>
        <v>4.7000000000000002E-3</v>
      </c>
      <c r="J8" s="23">
        <f>(Sheet1!J9-Sheet1!I9)</f>
        <v>1.2999999999999999E-3</v>
      </c>
      <c r="K8" s="24">
        <f>(Sheet1!K9-Sheet1!J9)</f>
        <v>4.4000000000000003E-3</v>
      </c>
      <c r="L8" s="25">
        <f>(Sheet1!K9-Sheet1!I9)</f>
        <v>5.7000000000000002E-3</v>
      </c>
      <c r="M8" s="23">
        <f>(Sheet1!M9-Sheet1!L9)</f>
        <v>8.9999999999999976E-4</v>
      </c>
      <c r="N8" s="24">
        <f>(Sheet1!N9-Sheet1!M9)</f>
        <v>3.0000000000000001E-3</v>
      </c>
      <c r="O8" s="32">
        <f>(Sheet1!N9-Sheet1!L9)</f>
        <v>3.8999999999999998E-3</v>
      </c>
    </row>
    <row r="9" spans="2:16" ht="17.25" thickBot="1">
      <c r="B9" s="6" t="s">
        <v>9</v>
      </c>
      <c r="C9" s="41" t="s">
        <v>15</v>
      </c>
      <c r="D9" s="47"/>
      <c r="E9" s="48"/>
      <c r="F9" s="49"/>
      <c r="G9" s="50"/>
      <c r="H9" s="48"/>
      <c r="I9" s="49"/>
      <c r="J9" s="50"/>
      <c r="K9" s="48"/>
      <c r="L9" s="49"/>
      <c r="M9" s="50"/>
      <c r="N9" s="48"/>
      <c r="O9" s="51"/>
    </row>
    <row r="10" spans="2:16">
      <c r="B10" s="5">
        <v>2007</v>
      </c>
      <c r="C10" s="42" t="s">
        <v>11</v>
      </c>
      <c r="D10" s="31"/>
      <c r="E10" s="24">
        <f>(Sheet1!E11-Sheet1!D11)</f>
        <v>1.9000000000000002E-3</v>
      </c>
      <c r="F10" s="25">
        <f>Sheet1!E11-Sheet1!C11</f>
        <v>5.3E-3</v>
      </c>
      <c r="G10" s="31"/>
      <c r="H10" s="24">
        <f>(Sheet1!H11-Sheet1!G11)</f>
        <v>2.1999999999999997E-3</v>
      </c>
      <c r="I10" s="25">
        <f>Sheet1!H11-Sheet1!F11</f>
        <v>6.7999999999999996E-3</v>
      </c>
      <c r="J10" s="31"/>
      <c r="K10" s="24">
        <f>(Sheet1!K11-Sheet1!J11)</f>
        <v>3.0000000000000001E-3</v>
      </c>
      <c r="L10" s="25">
        <f>Sheet1!K11-Sheet1!I11</f>
        <v>5.7000000000000002E-3</v>
      </c>
      <c r="M10" s="31"/>
      <c r="N10" s="24">
        <f>(Sheet1!N11-Sheet1!M11)</f>
        <v>4.0000000000000018E-4</v>
      </c>
      <c r="O10" s="25">
        <f>Sheet1!N11-Sheet1!L11</f>
        <v>4.8999999999999998E-3</v>
      </c>
    </row>
    <row r="11" spans="2:16" ht="17.25" thickBot="1">
      <c r="B11" s="6" t="s">
        <v>10</v>
      </c>
      <c r="C11" s="41" t="s">
        <v>15</v>
      </c>
      <c r="D11" s="43"/>
      <c r="E11" s="44"/>
      <c r="F11" s="45"/>
      <c r="G11" s="44"/>
      <c r="H11" s="44"/>
      <c r="I11" s="45"/>
      <c r="J11" s="44"/>
      <c r="K11" s="44"/>
      <c r="L11" s="45"/>
      <c r="M11" s="48"/>
      <c r="N11" s="48"/>
      <c r="O11" s="51"/>
    </row>
    <row r="12" spans="2:16">
      <c r="B12" s="115" t="s">
        <v>17</v>
      </c>
      <c r="C12" s="38" t="s">
        <v>11</v>
      </c>
      <c r="D12" s="67">
        <f t="shared" ref="D12:O12" si="0">AVERAGE(D4:D10)</f>
        <v>9.3333333333333322E-4</v>
      </c>
      <c r="E12" s="21">
        <f t="shared" si="0"/>
        <v>7.175E-3</v>
      </c>
      <c r="F12" s="22">
        <f t="shared" si="0"/>
        <v>8.7250000000000001E-3</v>
      </c>
      <c r="G12" s="20">
        <f t="shared" si="0"/>
        <v>9.6666666666666678E-4</v>
      </c>
      <c r="H12" s="21">
        <f t="shared" si="0"/>
        <v>2.1749999999999999E-3</v>
      </c>
      <c r="I12" s="22">
        <f t="shared" si="0"/>
        <v>4.0500000000000006E-3</v>
      </c>
      <c r="J12" s="21">
        <f t="shared" si="0"/>
        <v>8.6666666666666663E-4</v>
      </c>
      <c r="K12" s="21">
        <f t="shared" si="0"/>
        <v>3.7000000000000002E-3</v>
      </c>
      <c r="L12" s="22">
        <f t="shared" si="0"/>
        <v>5.025E-3</v>
      </c>
      <c r="M12" s="24">
        <f t="shared" si="0"/>
        <v>7.9999999999999993E-4</v>
      </c>
      <c r="N12" s="24">
        <f t="shared" si="0"/>
        <v>2.4750000000000006E-3</v>
      </c>
      <c r="O12" s="32">
        <f t="shared" si="0"/>
        <v>4.2000000000000006E-3</v>
      </c>
    </row>
    <row r="13" spans="2:16" ht="17.25" thickBot="1">
      <c r="B13" s="123"/>
      <c r="C13" s="39" t="s">
        <v>23</v>
      </c>
      <c r="D13" s="91"/>
      <c r="E13" s="26">
        <v>4.0000000000000001E-3</v>
      </c>
      <c r="F13" s="83">
        <v>5.8999999999999999E-3</v>
      </c>
      <c r="G13" s="26"/>
      <c r="H13" s="26"/>
      <c r="I13" s="83">
        <v>4.1000000000000003E-3</v>
      </c>
      <c r="J13" s="26"/>
      <c r="K13" s="26"/>
      <c r="L13" s="83">
        <v>5.0000000000000001E-3</v>
      </c>
      <c r="M13" s="26"/>
      <c r="N13" s="26"/>
      <c r="O13" s="84">
        <v>4.1999999999999997E-3</v>
      </c>
    </row>
    <row r="14" spans="2:16">
      <c r="B14" s="115" t="s">
        <v>20</v>
      </c>
      <c r="C14" s="38" t="s">
        <v>11</v>
      </c>
      <c r="D14" s="31">
        <f>Sheet1!D13-Sheet1!C13</f>
        <v>9.8333333333333345E-4</v>
      </c>
      <c r="E14" s="24">
        <f>Sheet1!E13-Sheet1!D13</f>
        <v>7.175E-3</v>
      </c>
      <c r="F14" s="25">
        <f>Sheet1!E13-Sheet1!C13</f>
        <v>8.1583333333333334E-3</v>
      </c>
      <c r="G14" s="24">
        <f>Sheet1!G13-Sheet1!F13</f>
        <v>9.2500000000000004E-4</v>
      </c>
      <c r="H14" s="24">
        <f>Sheet1!H13-Sheet1!G13</f>
        <v>2.1749999999999999E-3</v>
      </c>
      <c r="I14" s="25">
        <f>Sheet1!H13-Sheet1!F13</f>
        <v>3.0999999999999999E-3</v>
      </c>
      <c r="J14" s="24">
        <f>Sheet1!J13-Sheet1!I13</f>
        <v>8.6666666666666663E-4</v>
      </c>
      <c r="K14" s="24">
        <f>Sheet1!K13-Sheet1!J13</f>
        <v>3.9083333333333331E-3</v>
      </c>
      <c r="L14" s="25">
        <f>Sheet1!K13-Sheet1!I13</f>
        <v>4.7749999999999997E-3</v>
      </c>
      <c r="M14" s="24">
        <f>Sheet1!M13-Sheet1!L13</f>
        <v>7.9999999999999993E-4</v>
      </c>
      <c r="N14" s="24">
        <f>Sheet1!N13-Sheet1!M13</f>
        <v>2.6916666666666673E-3</v>
      </c>
      <c r="O14" s="32">
        <f>Sheet1!N13-Sheet1!L13</f>
        <v>3.4916666666666672E-3</v>
      </c>
    </row>
    <row r="15" spans="2:16" ht="17.25" thickBot="1">
      <c r="B15" s="123"/>
      <c r="C15" s="39" t="s">
        <v>23</v>
      </c>
      <c r="D15" s="91"/>
      <c r="E15" s="26">
        <f>Sheet1!E14-Sheet1!D13</f>
        <v>4.3499999999999997E-3</v>
      </c>
      <c r="F15" s="83">
        <f>Sheet1!E14-Sheet1!C13</f>
        <v>5.3333333333333332E-3</v>
      </c>
      <c r="G15" s="26"/>
      <c r="H15" s="26"/>
      <c r="I15" s="83">
        <v>3.0999999999999999E-3</v>
      </c>
      <c r="J15" s="26"/>
      <c r="K15" s="26"/>
      <c r="L15" s="83">
        <v>4.7999999999999996E-3</v>
      </c>
      <c r="M15" s="26"/>
      <c r="N15" s="26"/>
      <c r="O15" s="84">
        <v>3.5000000000000001E-3</v>
      </c>
    </row>
    <row r="16" spans="2:16">
      <c r="B16" s="54">
        <v>2011</v>
      </c>
      <c r="C16" s="55" t="s">
        <v>11</v>
      </c>
      <c r="D16" s="31"/>
      <c r="E16" s="24"/>
      <c r="F16" s="25"/>
      <c r="G16" s="24"/>
      <c r="H16" s="24"/>
      <c r="I16" s="25"/>
      <c r="J16" s="24"/>
      <c r="K16" s="24"/>
      <c r="L16" s="25"/>
      <c r="M16" s="24"/>
      <c r="N16" s="24"/>
      <c r="O16" s="32"/>
    </row>
    <row r="17" spans="2:15" ht="17.25" thickBot="1">
      <c r="B17" s="56" t="s">
        <v>7</v>
      </c>
      <c r="C17" s="57" t="s">
        <v>15</v>
      </c>
      <c r="D17" s="37"/>
      <c r="E17" s="85"/>
      <c r="F17" s="86"/>
      <c r="G17" s="85"/>
      <c r="H17" s="85"/>
      <c r="I17" s="86"/>
      <c r="J17" s="85"/>
      <c r="K17" s="85"/>
      <c r="L17" s="86"/>
      <c r="M17" s="85"/>
      <c r="N17" s="85"/>
      <c r="O17" s="87"/>
    </row>
    <row r="19" spans="2:15">
      <c r="D19" s="19"/>
    </row>
    <row r="20" spans="2:15">
      <c r="D20" t="s">
        <v>24</v>
      </c>
    </row>
    <row r="21" spans="2:15">
      <c r="D21" t="s">
        <v>25</v>
      </c>
    </row>
    <row r="22" spans="2:15">
      <c r="D22" t="s">
        <v>26</v>
      </c>
    </row>
  </sheetData>
  <mergeCells count="7">
    <mergeCell ref="P2:P3"/>
    <mergeCell ref="B12:B13"/>
    <mergeCell ref="B14:B15"/>
    <mergeCell ref="D2:F2"/>
    <mergeCell ref="G2:I2"/>
    <mergeCell ref="J2:L2"/>
    <mergeCell ref="M2:O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ALL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END USER</cp:lastModifiedBy>
  <dcterms:created xsi:type="dcterms:W3CDTF">2011-01-03T17:54:40Z</dcterms:created>
  <dcterms:modified xsi:type="dcterms:W3CDTF">2011-01-05T09:56:10Z</dcterms:modified>
</cp:coreProperties>
</file>