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\Downloads\"/>
    </mc:Choice>
  </mc:AlternateContent>
  <bookViews>
    <workbookView xWindow="0" yWindow="0" windowWidth="21600" windowHeight="9735" tabRatio="640" firstSheet="20" activeTab="30"/>
  </bookViews>
  <sheets>
    <sheet name="1주차" sheetId="1" r:id="rId1"/>
    <sheet name="2주차" sheetId="4" r:id="rId2"/>
    <sheet name="3주차" sheetId="6" r:id="rId3"/>
    <sheet name="4주차" sheetId="8" r:id="rId4"/>
    <sheet name="5주차" sheetId="10" r:id="rId5"/>
    <sheet name="6주차" sheetId="11" r:id="rId6"/>
    <sheet name="7주차" sheetId="12" r:id="rId7"/>
    <sheet name="8주차" sheetId="13" r:id="rId8"/>
    <sheet name="9주차" sheetId="14" r:id="rId9"/>
    <sheet name="10주차" sheetId="16" r:id="rId10"/>
    <sheet name="11주차" sheetId="18" r:id="rId11"/>
    <sheet name="12주차" sheetId="19" r:id="rId12"/>
    <sheet name="13주차" sheetId="20" r:id="rId13"/>
    <sheet name="14주차" sheetId="21" r:id="rId14"/>
    <sheet name="15주차" sheetId="22" r:id="rId15"/>
    <sheet name="16주차" sheetId="24" r:id="rId16"/>
    <sheet name="17주차" sheetId="25" r:id="rId17"/>
    <sheet name="18주차" sheetId="26" r:id="rId18"/>
    <sheet name="19주차" sheetId="27" r:id="rId19"/>
    <sheet name="20주차 " sheetId="28" r:id="rId20"/>
    <sheet name="21주차" sheetId="29" r:id="rId21"/>
    <sheet name="22주차" sheetId="30" r:id="rId22"/>
    <sheet name="23주차" sheetId="31" r:id="rId23"/>
    <sheet name="24주차" sheetId="32" r:id="rId24"/>
    <sheet name="25주차" sheetId="33" r:id="rId25"/>
    <sheet name="26주차" sheetId="34" r:id="rId26"/>
    <sheet name="27주차" sheetId="35" r:id="rId27"/>
    <sheet name="28주차" sheetId="36" r:id="rId28"/>
    <sheet name="29주차" sheetId="37" r:id="rId29"/>
    <sheet name="30주차" sheetId="38" r:id="rId30"/>
    <sheet name="31주차" sheetId="39" r:id="rId31"/>
    <sheet name="Sheet2" sheetId="23" r:id="rId32"/>
    <sheet name="Sheet3" sheetId="3" r:id="rId33"/>
  </sheets>
  <calcPr calcId="152511"/>
</workbook>
</file>

<file path=xl/calcChain.xml><?xml version="1.0" encoding="utf-8"?>
<calcChain xmlns="http://schemas.openxmlformats.org/spreadsheetml/2006/main">
  <c r="Q48" i="39" l="1"/>
  <c r="D21" i="39" s="1"/>
  <c r="G17" i="39" a="1"/>
  <c r="G17" i="39" s="1"/>
  <c r="F17" i="39" a="1"/>
  <c r="F17" i="39" s="1"/>
  <c r="E17" i="39" a="1"/>
  <c r="E17" i="39" s="1"/>
  <c r="D17" i="39" a="1"/>
  <c r="D17" i="39" s="1"/>
  <c r="S48" i="39"/>
  <c r="R48" i="39"/>
  <c r="I21" i="39" s="1"/>
  <c r="P48" i="39"/>
  <c r="O48" i="39"/>
  <c r="N48" i="39"/>
  <c r="E21" i="39" s="1"/>
  <c r="M48" i="39"/>
  <c r="I47" i="39"/>
  <c r="K44" i="39"/>
  <c r="K21" i="39" s="1"/>
  <c r="J44" i="39"/>
  <c r="J21" i="39"/>
  <c r="H21" i="39"/>
  <c r="G21" i="39"/>
  <c r="F21" i="39"/>
  <c r="G12" i="39"/>
  <c r="F12" i="39"/>
  <c r="E12" i="39"/>
  <c r="G11" i="39"/>
  <c r="F11" i="39"/>
  <c r="E11" i="39"/>
  <c r="G10" i="39"/>
  <c r="F10" i="39"/>
  <c r="E10" i="39"/>
  <c r="G9" i="39"/>
  <c r="F9" i="39"/>
  <c r="E9" i="39"/>
  <c r="I47" i="38"/>
  <c r="G21" i="38" s="1"/>
  <c r="Q48" i="38"/>
  <c r="N48" i="38"/>
  <c r="S48" i="38"/>
  <c r="J21" i="38" s="1"/>
  <c r="R48" i="38"/>
  <c r="P48" i="38"/>
  <c r="O48" i="38"/>
  <c r="M48" i="38"/>
  <c r="K44" i="38"/>
  <c r="K21" i="38" s="1"/>
  <c r="J44" i="38"/>
  <c r="I21" i="38"/>
  <c r="H21" i="38"/>
  <c r="F21" i="38"/>
  <c r="E21" i="38"/>
  <c r="D21" i="38"/>
  <c r="K12" i="38"/>
  <c r="J12" i="38"/>
  <c r="I12" i="38"/>
  <c r="H12" i="38"/>
  <c r="G12" i="38"/>
  <c r="F12" i="38"/>
  <c r="E12" i="38"/>
  <c r="E17" i="38" s="1" a="1"/>
  <c r="K11" i="38"/>
  <c r="J11" i="38"/>
  <c r="I11" i="38"/>
  <c r="H11" i="38"/>
  <c r="G11" i="38"/>
  <c r="F11" i="38"/>
  <c r="E11" i="38"/>
  <c r="D17" i="38" s="1" a="1"/>
  <c r="K10" i="38"/>
  <c r="J10" i="38"/>
  <c r="I10" i="38"/>
  <c r="H10" i="38"/>
  <c r="G10" i="38"/>
  <c r="F10" i="38"/>
  <c r="E10" i="38"/>
  <c r="F17" i="38" s="1" a="1"/>
  <c r="K9" i="38"/>
  <c r="J9" i="38"/>
  <c r="I9" i="38"/>
  <c r="H9" i="38"/>
  <c r="G9" i="38"/>
  <c r="F9" i="38"/>
  <c r="E9" i="38"/>
  <c r="G17" i="38" s="1" a="1"/>
  <c r="Q48" i="37"/>
  <c r="P48" i="37"/>
  <c r="F21" i="37" s="1"/>
  <c r="N48" i="37"/>
  <c r="E21" i="37" s="1"/>
  <c r="I47" i="37"/>
  <c r="G21" i="37"/>
  <c r="S48" i="37"/>
  <c r="J21" i="37" s="1"/>
  <c r="R48" i="37"/>
  <c r="I21" i="37" s="1"/>
  <c r="D21" i="37"/>
  <c r="O48" i="37"/>
  <c r="M48" i="37"/>
  <c r="K44" i="37"/>
  <c r="J44" i="37"/>
  <c r="K21" i="37"/>
  <c r="H21" i="37"/>
  <c r="K12" i="37"/>
  <c r="J12" i="37"/>
  <c r="I12" i="37"/>
  <c r="H12" i="37"/>
  <c r="G12" i="37"/>
  <c r="F12" i="37"/>
  <c r="E12" i="37"/>
  <c r="K11" i="37"/>
  <c r="J11" i="37"/>
  <c r="I11" i="37"/>
  <c r="H11" i="37"/>
  <c r="G11" i="37"/>
  <c r="F11" i="37"/>
  <c r="E11" i="37"/>
  <c r="K10" i="37"/>
  <c r="J10" i="37"/>
  <c r="I10" i="37"/>
  <c r="H10" i="37"/>
  <c r="G10" i="37"/>
  <c r="F10" i="37"/>
  <c r="E10" i="37"/>
  <c r="K9" i="37"/>
  <c r="J9" i="37"/>
  <c r="I9" i="37"/>
  <c r="H9" i="37"/>
  <c r="G9" i="37"/>
  <c r="F9" i="37"/>
  <c r="E9" i="37"/>
  <c r="Q46" i="36"/>
  <c r="P46" i="36"/>
  <c r="N46" i="36"/>
  <c r="N48" i="35"/>
  <c r="Q48" i="35"/>
  <c r="P48" i="35"/>
  <c r="I45" i="36"/>
  <c r="I45" i="35"/>
  <c r="G17" i="38" l="1"/>
  <c r="F17" i="38"/>
  <c r="D17" i="38"/>
  <c r="E17" i="38"/>
  <c r="D17" i="37" a="1"/>
  <c r="D17" i="37" s="1"/>
  <c r="E17" i="37" a="1"/>
  <c r="G17" i="37" a="1"/>
  <c r="G17" i="37" s="1"/>
  <c r="F17" i="37" a="1"/>
  <c r="F17" i="37" s="1"/>
  <c r="E17" i="37"/>
  <c r="S46" i="36"/>
  <c r="J22" i="36" s="1"/>
  <c r="R46" i="36"/>
  <c r="I22" i="36" s="1"/>
  <c r="O46" i="36"/>
  <c r="M46" i="36"/>
  <c r="K45" i="36"/>
  <c r="J45" i="36"/>
  <c r="G22" i="36"/>
  <c r="K22" i="36"/>
  <c r="H22" i="36"/>
  <c r="F22" i="36"/>
  <c r="E22" i="36"/>
  <c r="D22" i="36"/>
  <c r="K13" i="36"/>
  <c r="J13" i="36"/>
  <c r="I13" i="36"/>
  <c r="H13" i="36"/>
  <c r="G13" i="36"/>
  <c r="F13" i="36"/>
  <c r="E13" i="36"/>
  <c r="E18" i="36" s="1" a="1"/>
  <c r="K12" i="36"/>
  <c r="J12" i="36"/>
  <c r="I12" i="36"/>
  <c r="H12" i="36"/>
  <c r="G12" i="36"/>
  <c r="F12" i="36"/>
  <c r="E12" i="36"/>
  <c r="K11" i="36"/>
  <c r="J11" i="36"/>
  <c r="I11" i="36"/>
  <c r="H11" i="36"/>
  <c r="G11" i="36"/>
  <c r="F11" i="36"/>
  <c r="E11" i="36"/>
  <c r="G18" i="36" s="1" a="1"/>
  <c r="K10" i="36"/>
  <c r="J10" i="36"/>
  <c r="I10" i="36"/>
  <c r="H10" i="36"/>
  <c r="G10" i="36"/>
  <c r="F10" i="36"/>
  <c r="E10" i="36"/>
  <c r="K9" i="36"/>
  <c r="J9" i="36"/>
  <c r="I9" i="36"/>
  <c r="H9" i="36"/>
  <c r="G9" i="36"/>
  <c r="F9" i="36"/>
  <c r="E9" i="36"/>
  <c r="F18" i="36" l="1" a="1"/>
  <c r="F18" i="36" s="1"/>
  <c r="H18" i="36" a="1"/>
  <c r="H18" i="36" s="1"/>
  <c r="D18" i="36" a="1"/>
  <c r="E18" i="36"/>
  <c r="D18" i="36"/>
  <c r="G18" i="36"/>
  <c r="S48" i="35"/>
  <c r="J22" i="35" s="1"/>
  <c r="R48" i="35"/>
  <c r="O48" i="35"/>
  <c r="E22" i="35"/>
  <c r="M48" i="35"/>
  <c r="K45" i="35"/>
  <c r="J45" i="35"/>
  <c r="G22" i="35"/>
  <c r="K22" i="35"/>
  <c r="I22" i="35"/>
  <c r="H22" i="35"/>
  <c r="F22" i="35"/>
  <c r="D22" i="35"/>
  <c r="K13" i="35"/>
  <c r="J13" i="35"/>
  <c r="I13" i="35"/>
  <c r="H13" i="35"/>
  <c r="G13" i="35"/>
  <c r="F13" i="35"/>
  <c r="E13" i="35"/>
  <c r="K12" i="35"/>
  <c r="J12" i="35"/>
  <c r="I12" i="35"/>
  <c r="H12" i="35"/>
  <c r="G12" i="35"/>
  <c r="F12" i="35"/>
  <c r="E12" i="35"/>
  <c r="K11" i="35"/>
  <c r="J11" i="35"/>
  <c r="I11" i="35"/>
  <c r="H11" i="35"/>
  <c r="G11" i="35"/>
  <c r="F11" i="35"/>
  <c r="E11" i="35"/>
  <c r="K10" i="35"/>
  <c r="J10" i="35"/>
  <c r="I10" i="35"/>
  <c r="H10" i="35"/>
  <c r="G10" i="35"/>
  <c r="F10" i="35"/>
  <c r="E10" i="35"/>
  <c r="G18" i="35" s="1" a="1"/>
  <c r="K9" i="35"/>
  <c r="J9" i="35"/>
  <c r="I9" i="35"/>
  <c r="H9" i="35"/>
  <c r="G9" i="35"/>
  <c r="F9" i="35"/>
  <c r="E9" i="35"/>
  <c r="S45" i="34"/>
  <c r="R45" i="34"/>
  <c r="I22" i="34" s="1"/>
  <c r="Q45" i="34"/>
  <c r="D22" i="34" s="1"/>
  <c r="P45" i="34"/>
  <c r="F22" i="34" s="1"/>
  <c r="O45" i="34"/>
  <c r="H22" i="34" s="1"/>
  <c r="N45" i="34"/>
  <c r="E22" i="34" s="1"/>
  <c r="M45" i="34"/>
  <c r="K43" i="34"/>
  <c r="J43" i="34"/>
  <c r="I43" i="34"/>
  <c r="G22" i="34" s="1"/>
  <c r="K22" i="34"/>
  <c r="J22" i="34"/>
  <c r="K13" i="34"/>
  <c r="J13" i="34"/>
  <c r="I13" i="34"/>
  <c r="H13" i="34"/>
  <c r="G13" i="34"/>
  <c r="F13" i="34"/>
  <c r="E13" i="34"/>
  <c r="K12" i="34"/>
  <c r="J12" i="34"/>
  <c r="I12" i="34"/>
  <c r="H12" i="34"/>
  <c r="G12" i="34"/>
  <c r="F12" i="34"/>
  <c r="E12" i="34"/>
  <c r="K11" i="34"/>
  <c r="J11" i="34"/>
  <c r="I11" i="34"/>
  <c r="H11" i="34"/>
  <c r="G11" i="34"/>
  <c r="F11" i="34"/>
  <c r="E11" i="34"/>
  <c r="K10" i="34"/>
  <c r="J10" i="34"/>
  <c r="I10" i="34"/>
  <c r="H10" i="34"/>
  <c r="G10" i="34"/>
  <c r="F10" i="34"/>
  <c r="E10" i="34"/>
  <c r="K9" i="34"/>
  <c r="J9" i="34"/>
  <c r="I9" i="34"/>
  <c r="H9" i="34"/>
  <c r="G9" i="34"/>
  <c r="F9" i="34"/>
  <c r="E9" i="34"/>
  <c r="S46" i="33"/>
  <c r="R46" i="33"/>
  <c r="Q46" i="33"/>
  <c r="P46" i="33"/>
  <c r="O46" i="33"/>
  <c r="N46" i="33"/>
  <c r="M46" i="33"/>
  <c r="K44" i="33"/>
  <c r="J44" i="33"/>
  <c r="I44" i="33"/>
  <c r="K23" i="33"/>
  <c r="J23" i="33"/>
  <c r="I23" i="33"/>
  <c r="H23" i="33"/>
  <c r="G23" i="33"/>
  <c r="F23" i="33"/>
  <c r="E23" i="33"/>
  <c r="D23" i="33"/>
  <c r="K14" i="33"/>
  <c r="J14" i="33"/>
  <c r="I14" i="33"/>
  <c r="H14" i="33"/>
  <c r="G14" i="33"/>
  <c r="F14" i="33"/>
  <c r="E14" i="33"/>
  <c r="E19" i="33" s="1" a="1"/>
  <c r="K13" i="33"/>
  <c r="J13" i="33"/>
  <c r="I13" i="33"/>
  <c r="H13" i="33"/>
  <c r="G13" i="33"/>
  <c r="F13" i="33"/>
  <c r="E13" i="33"/>
  <c r="I19" i="33" s="1" a="1"/>
  <c r="I19" i="33" s="1"/>
  <c r="K12" i="33"/>
  <c r="J12" i="33"/>
  <c r="I12" i="33"/>
  <c r="H12" i="33"/>
  <c r="G12" i="33"/>
  <c r="F12" i="33"/>
  <c r="E12" i="33"/>
  <c r="D19" i="33" s="1" a="1"/>
  <c r="K11" i="33"/>
  <c r="J11" i="33"/>
  <c r="I11" i="33"/>
  <c r="H11" i="33"/>
  <c r="G11" i="33"/>
  <c r="F11" i="33"/>
  <c r="E11" i="33"/>
  <c r="G19" i="33" s="1" a="1"/>
  <c r="K10" i="33"/>
  <c r="J10" i="33"/>
  <c r="I10" i="33"/>
  <c r="H10" i="33"/>
  <c r="G10" i="33"/>
  <c r="F10" i="33"/>
  <c r="E10" i="33"/>
  <c r="F19" i="33" s="1" a="1"/>
  <c r="K9" i="33"/>
  <c r="J9" i="33"/>
  <c r="I9" i="33"/>
  <c r="H9" i="33"/>
  <c r="G9" i="33"/>
  <c r="F9" i="33"/>
  <c r="E9" i="33"/>
  <c r="H19" i="33" s="1" a="1"/>
  <c r="H19" i="33" s="1"/>
  <c r="H18" i="35" l="1" a="1"/>
  <c r="F18" i="35" a="1"/>
  <c r="F18" i="35" s="1"/>
  <c r="D18" i="35" a="1"/>
  <c r="E18" i="35" a="1"/>
  <c r="E18" i="35" s="1"/>
  <c r="F18" i="34" a="1"/>
  <c r="H18" i="34" a="1"/>
  <c r="H18" i="34" s="1"/>
  <c r="D18" i="34" a="1"/>
  <c r="D18" i="34" s="1"/>
  <c r="G18" i="34" a="1"/>
  <c r="G18" i="34" s="1"/>
  <c r="E18" i="34" a="1"/>
  <c r="E18" i="34" s="1"/>
  <c r="H18" i="35"/>
  <c r="G18" i="35"/>
  <c r="D18" i="35"/>
  <c r="F18" i="34"/>
  <c r="D19" i="33"/>
  <c r="F19" i="33"/>
  <c r="G19" i="33"/>
  <c r="E19" i="33"/>
  <c r="I44" i="32"/>
  <c r="G23" i="32" s="1"/>
  <c r="S46" i="32"/>
  <c r="R46" i="32"/>
  <c r="Q46" i="32"/>
  <c r="D23" i="32" s="1"/>
  <c r="P46" i="32"/>
  <c r="F23" i="32" s="1"/>
  <c r="O46" i="32"/>
  <c r="N46" i="32"/>
  <c r="E23" i="32" s="1"/>
  <c r="M46" i="32"/>
  <c r="K44" i="32"/>
  <c r="J44" i="32"/>
  <c r="K23" i="32"/>
  <c r="J23" i="32"/>
  <c r="I23" i="32"/>
  <c r="H23" i="32"/>
  <c r="K14" i="32"/>
  <c r="J14" i="32"/>
  <c r="I14" i="32"/>
  <c r="H14" i="32"/>
  <c r="G14" i="32"/>
  <c r="F14" i="32"/>
  <c r="E14" i="32"/>
  <c r="E19" i="32" s="1" a="1"/>
  <c r="K13" i="32"/>
  <c r="J13" i="32"/>
  <c r="I13" i="32"/>
  <c r="H13" i="32"/>
  <c r="G13" i="32"/>
  <c r="F13" i="32"/>
  <c r="E13" i="32"/>
  <c r="I19" i="32" s="1" a="1"/>
  <c r="I19" i="32" s="1"/>
  <c r="K12" i="32"/>
  <c r="J12" i="32"/>
  <c r="I12" i="32"/>
  <c r="H12" i="32"/>
  <c r="G12" i="32"/>
  <c r="F12" i="32"/>
  <c r="E12" i="32"/>
  <c r="D19" i="32" s="1" a="1"/>
  <c r="K11" i="32"/>
  <c r="J11" i="32"/>
  <c r="I11" i="32"/>
  <c r="H11" i="32"/>
  <c r="G11" i="32"/>
  <c r="F11" i="32"/>
  <c r="E11" i="32"/>
  <c r="G19" i="32" s="1" a="1"/>
  <c r="K10" i="32"/>
  <c r="J10" i="32"/>
  <c r="I10" i="32"/>
  <c r="H10" i="32"/>
  <c r="G10" i="32"/>
  <c r="F19" i="32" s="1" a="1"/>
  <c r="F10" i="32"/>
  <c r="E10" i="32"/>
  <c r="K9" i="32"/>
  <c r="J9" i="32"/>
  <c r="I9" i="32"/>
  <c r="H9" i="32"/>
  <c r="G9" i="32"/>
  <c r="F9" i="32"/>
  <c r="E9" i="32"/>
  <c r="H19" i="32" s="1" a="1"/>
  <c r="S46" i="31"/>
  <c r="R46" i="31"/>
  <c r="Q46" i="31"/>
  <c r="D23" i="31" s="1"/>
  <c r="P46" i="31"/>
  <c r="O46" i="31"/>
  <c r="N46" i="31"/>
  <c r="E23" i="31" s="1"/>
  <c r="M46" i="31"/>
  <c r="K41" i="31"/>
  <c r="J41" i="31"/>
  <c r="I41" i="31"/>
  <c r="H23" i="31" s="1"/>
  <c r="K23" i="31"/>
  <c r="J23" i="31"/>
  <c r="I23" i="31"/>
  <c r="G23" i="31"/>
  <c r="F23" i="31"/>
  <c r="K14" i="31"/>
  <c r="J14" i="31"/>
  <c r="I14" i="31"/>
  <c r="H14" i="31"/>
  <c r="G14" i="31"/>
  <c r="F14" i="31"/>
  <c r="E19" i="31" s="1" a="1"/>
  <c r="E14" i="31"/>
  <c r="K13" i="31"/>
  <c r="J13" i="31"/>
  <c r="I13" i="31"/>
  <c r="H13" i="31"/>
  <c r="G13" i="31"/>
  <c r="F13" i="31"/>
  <c r="E13" i="31"/>
  <c r="I19" i="31" s="1" a="1"/>
  <c r="I19" i="31" s="1"/>
  <c r="K12" i="31"/>
  <c r="J12" i="31"/>
  <c r="I12" i="31"/>
  <c r="H12" i="31"/>
  <c r="G12" i="31"/>
  <c r="F12" i="31"/>
  <c r="E12" i="31"/>
  <c r="D19" i="31" s="1" a="1"/>
  <c r="K11" i="31"/>
  <c r="J11" i="31"/>
  <c r="I11" i="31"/>
  <c r="H11" i="31"/>
  <c r="G11" i="31"/>
  <c r="F11" i="31"/>
  <c r="E11" i="31"/>
  <c r="F19" i="31" s="1" a="1"/>
  <c r="K10" i="31"/>
  <c r="J10" i="31"/>
  <c r="I10" i="31"/>
  <c r="H10" i="31"/>
  <c r="G10" i="31"/>
  <c r="G19" i="31" s="1" a="1"/>
  <c r="F10" i="31"/>
  <c r="E10" i="31"/>
  <c r="K9" i="31"/>
  <c r="J9" i="31"/>
  <c r="I9" i="31"/>
  <c r="H9" i="31"/>
  <c r="G9" i="31"/>
  <c r="F9" i="31"/>
  <c r="E9" i="31"/>
  <c r="H19" i="31" s="1" a="1"/>
  <c r="S46" i="30"/>
  <c r="R46" i="30"/>
  <c r="Q46" i="30"/>
  <c r="E23" i="30" s="1"/>
  <c r="P46" i="30"/>
  <c r="F23" i="30" s="1"/>
  <c r="O46" i="30"/>
  <c r="G23" i="30" s="1"/>
  <c r="N46" i="30"/>
  <c r="D23" i="30" s="1"/>
  <c r="M46" i="30"/>
  <c r="K41" i="30"/>
  <c r="J41" i="30"/>
  <c r="I41" i="30"/>
  <c r="K23" i="30"/>
  <c r="J23" i="30"/>
  <c r="H23" i="30"/>
  <c r="I23" i="30"/>
  <c r="K14" i="30"/>
  <c r="J14" i="30"/>
  <c r="I14" i="30"/>
  <c r="H14" i="30"/>
  <c r="G14" i="30"/>
  <c r="F14" i="30"/>
  <c r="E14" i="30"/>
  <c r="D19" i="30" s="1" a="1"/>
  <c r="K13" i="30"/>
  <c r="J13" i="30"/>
  <c r="I13" i="30"/>
  <c r="H13" i="30"/>
  <c r="G13" i="30"/>
  <c r="F13" i="30"/>
  <c r="E13" i="30"/>
  <c r="I19" i="30" s="1" a="1"/>
  <c r="K12" i="30"/>
  <c r="J12" i="30"/>
  <c r="I12" i="30"/>
  <c r="H12" i="30"/>
  <c r="G12" i="30"/>
  <c r="F12" i="30"/>
  <c r="E12" i="30"/>
  <c r="E19" i="30" s="1" a="1"/>
  <c r="K11" i="30"/>
  <c r="J11" i="30"/>
  <c r="I11" i="30"/>
  <c r="H11" i="30"/>
  <c r="G11" i="30"/>
  <c r="F11" i="30"/>
  <c r="E11" i="30"/>
  <c r="F19" i="30" s="1" a="1"/>
  <c r="K10" i="30"/>
  <c r="J10" i="30"/>
  <c r="I10" i="30"/>
  <c r="H10" i="30"/>
  <c r="G10" i="30"/>
  <c r="F10" i="30"/>
  <c r="E10" i="30"/>
  <c r="G19" i="30" s="1" a="1"/>
  <c r="K9" i="30"/>
  <c r="J9" i="30"/>
  <c r="I9" i="30"/>
  <c r="H9" i="30"/>
  <c r="G9" i="30"/>
  <c r="F9" i="30"/>
  <c r="E9" i="30"/>
  <c r="H19" i="30" s="1" a="1"/>
  <c r="E19" i="32" l="1"/>
  <c r="H19" i="32"/>
  <c r="G19" i="32"/>
  <c r="D19" i="32"/>
  <c r="F19" i="32"/>
  <c r="D19" i="31"/>
  <c r="F19" i="31"/>
  <c r="H19" i="31"/>
  <c r="E19" i="31"/>
  <c r="G19" i="31"/>
  <c r="H19" i="30"/>
  <c r="G19" i="30"/>
  <c r="F19" i="30"/>
  <c r="E19" i="30"/>
  <c r="I19" i="30"/>
  <c r="D19" i="30"/>
  <c r="S46" i="29"/>
  <c r="R46" i="29"/>
  <c r="Q46" i="29"/>
  <c r="E23" i="29" s="1"/>
  <c r="P46" i="29"/>
  <c r="F23" i="29" s="1"/>
  <c r="O46" i="29"/>
  <c r="G23" i="29" s="1"/>
  <c r="N46" i="29"/>
  <c r="D23" i="29" s="1"/>
  <c r="M46" i="29"/>
  <c r="K41" i="29"/>
  <c r="J41" i="29"/>
  <c r="I41" i="29"/>
  <c r="I23" i="29" s="1"/>
  <c r="K23" i="29"/>
  <c r="J23" i="29"/>
  <c r="H23" i="29"/>
  <c r="K14" i="29"/>
  <c r="J14" i="29"/>
  <c r="I14" i="29"/>
  <c r="H14" i="29"/>
  <c r="G14" i="29"/>
  <c r="F14" i="29"/>
  <c r="F19" i="29" s="1" a="1"/>
  <c r="E14" i="29"/>
  <c r="K13" i="29"/>
  <c r="J13" i="29"/>
  <c r="I13" i="29"/>
  <c r="H13" i="29"/>
  <c r="G13" i="29"/>
  <c r="F13" i="29"/>
  <c r="E13" i="29"/>
  <c r="K12" i="29"/>
  <c r="J12" i="29"/>
  <c r="I12" i="29"/>
  <c r="H12" i="29"/>
  <c r="G12" i="29"/>
  <c r="F12" i="29"/>
  <c r="E12" i="29"/>
  <c r="D19" i="29" s="1" a="1"/>
  <c r="K11" i="29"/>
  <c r="J11" i="29"/>
  <c r="I11" i="29"/>
  <c r="H11" i="29"/>
  <c r="G11" i="29"/>
  <c r="F11" i="29"/>
  <c r="E11" i="29"/>
  <c r="K10" i="29"/>
  <c r="J10" i="29"/>
  <c r="I10" i="29"/>
  <c r="H10" i="29"/>
  <c r="G10" i="29"/>
  <c r="F10" i="29"/>
  <c r="E10" i="29"/>
  <c r="K9" i="29"/>
  <c r="J9" i="29"/>
  <c r="I9" i="29"/>
  <c r="H9" i="29"/>
  <c r="G9" i="29"/>
  <c r="F9" i="29"/>
  <c r="E9" i="29"/>
  <c r="G19" i="29" s="1" a="1"/>
  <c r="H19" i="29" l="1" a="1"/>
  <c r="I19" i="29" a="1"/>
  <c r="I19" i="29" s="1"/>
  <c r="E19" i="29" a="1"/>
  <c r="E19" i="29"/>
  <c r="G19" i="29"/>
  <c r="D19" i="29"/>
  <c r="H19" i="29"/>
  <c r="F19" i="29"/>
  <c r="J23" i="28"/>
  <c r="O46" i="28"/>
  <c r="G23" i="28" s="1"/>
  <c r="P46" i="28"/>
  <c r="F23" i="28" s="1"/>
  <c r="Q46" i="28"/>
  <c r="E23" i="28" s="1"/>
  <c r="R46" i="28"/>
  <c r="S46" i="28"/>
  <c r="N46" i="28"/>
  <c r="D23" i="28" s="1"/>
  <c r="K41" i="28"/>
  <c r="K23" i="28" s="1"/>
  <c r="J41" i="28"/>
  <c r="I41" i="28"/>
  <c r="I23" i="28" s="1"/>
  <c r="M46" i="28"/>
  <c r="H23" i="28"/>
  <c r="K14" i="28"/>
  <c r="J14" i="28"/>
  <c r="I14" i="28"/>
  <c r="H14" i="28"/>
  <c r="G14" i="28"/>
  <c r="F14" i="28"/>
  <c r="E14" i="28"/>
  <c r="K13" i="28"/>
  <c r="J13" i="28"/>
  <c r="I13" i="28"/>
  <c r="H13" i="28"/>
  <c r="G13" i="28"/>
  <c r="F13" i="28"/>
  <c r="E13" i="28"/>
  <c r="K12" i="28"/>
  <c r="J12" i="28"/>
  <c r="I12" i="28"/>
  <c r="H12" i="28"/>
  <c r="G12" i="28"/>
  <c r="F12" i="28"/>
  <c r="E12" i="28"/>
  <c r="D19" i="28" s="1" a="1"/>
  <c r="K11" i="28"/>
  <c r="J11" i="28"/>
  <c r="I11" i="28"/>
  <c r="H11" i="28"/>
  <c r="G11" i="28"/>
  <c r="F11" i="28"/>
  <c r="E11" i="28"/>
  <c r="K10" i="28"/>
  <c r="J10" i="28"/>
  <c r="I10" i="28"/>
  <c r="H10" i="28"/>
  <c r="G10" i="28"/>
  <c r="F10" i="28"/>
  <c r="E10" i="28"/>
  <c r="K9" i="28"/>
  <c r="J9" i="28"/>
  <c r="I9" i="28"/>
  <c r="H9" i="28"/>
  <c r="G9" i="28"/>
  <c r="F9" i="28"/>
  <c r="E9" i="28"/>
  <c r="H19" i="28" s="1" a="1"/>
  <c r="F19" i="28" l="1" a="1"/>
  <c r="I19" i="28" a="1"/>
  <c r="G19" i="28" a="1"/>
  <c r="G19" i="28" s="1"/>
  <c r="E19" i="28" a="1"/>
  <c r="I19" i="28"/>
  <c r="F19" i="28"/>
  <c r="H19" i="28"/>
  <c r="D19" i="28"/>
  <c r="E19" i="28"/>
  <c r="K10" i="27"/>
  <c r="K41" i="27"/>
  <c r="J41" i="27"/>
  <c r="I41" i="27"/>
  <c r="I23" i="27" s="1"/>
  <c r="S39" i="27"/>
  <c r="J23" i="27" s="1"/>
  <c r="R39" i="27"/>
  <c r="H23" i="27" s="1"/>
  <c r="Q39" i="27"/>
  <c r="E23" i="27" s="1"/>
  <c r="P39" i="27"/>
  <c r="F23" i="27" s="1"/>
  <c r="O39" i="27"/>
  <c r="N39" i="27"/>
  <c r="D23" i="27" s="1"/>
  <c r="M39" i="27"/>
  <c r="K23" i="27" s="1"/>
  <c r="G23" i="27"/>
  <c r="K14" i="27"/>
  <c r="J14" i="27"/>
  <c r="I14" i="27"/>
  <c r="H14" i="27"/>
  <c r="G14" i="27"/>
  <c r="F14" i="27"/>
  <c r="E14" i="27"/>
  <c r="K13" i="27"/>
  <c r="J13" i="27"/>
  <c r="I13" i="27"/>
  <c r="H13" i="27"/>
  <c r="G13" i="27"/>
  <c r="F13" i="27"/>
  <c r="E13" i="27"/>
  <c r="K12" i="27"/>
  <c r="J12" i="27"/>
  <c r="I12" i="27"/>
  <c r="H12" i="27"/>
  <c r="G12" i="27"/>
  <c r="F12" i="27"/>
  <c r="E12" i="27"/>
  <c r="K11" i="27"/>
  <c r="J11" i="27"/>
  <c r="I11" i="27"/>
  <c r="H11" i="27"/>
  <c r="G11" i="27"/>
  <c r="F11" i="27"/>
  <c r="E11" i="27"/>
  <c r="G19" i="27" s="1" a="1"/>
  <c r="J10" i="27"/>
  <c r="I10" i="27"/>
  <c r="H10" i="27"/>
  <c r="G10" i="27"/>
  <c r="F10" i="27"/>
  <c r="E10" i="27"/>
  <c r="I19" i="27" s="1" a="1"/>
  <c r="K9" i="27"/>
  <c r="J9" i="27"/>
  <c r="I9" i="27"/>
  <c r="H9" i="27"/>
  <c r="G9" i="27"/>
  <c r="F9" i="27"/>
  <c r="E9" i="27"/>
  <c r="D19" i="27" l="1" a="1"/>
  <c r="H19" i="27" a="1"/>
  <c r="E19" i="27" a="1"/>
  <c r="E19" i="27" s="1"/>
  <c r="F19" i="27" a="1"/>
  <c r="H19" i="27"/>
  <c r="I19" i="27"/>
  <c r="G19" i="27"/>
  <c r="D19" i="27"/>
  <c r="F19" i="27"/>
  <c r="J41" i="26"/>
  <c r="K41" i="26"/>
  <c r="I41" i="26"/>
  <c r="I23" i="26" s="1"/>
  <c r="P39" i="26"/>
  <c r="F23" i="26" s="1"/>
  <c r="O39" i="26"/>
  <c r="H23" i="26" s="1"/>
  <c r="N39" i="26"/>
  <c r="D23" i="26" s="1"/>
  <c r="Q39" i="26"/>
  <c r="E23" i="26" s="1"/>
  <c r="R39" i="26"/>
  <c r="G23" i="26" s="1"/>
  <c r="S39" i="26"/>
  <c r="E13" i="26"/>
  <c r="H19" i="26" s="1" a="1"/>
  <c r="H19" i="26" s="1"/>
  <c r="F13" i="26"/>
  <c r="G13" i="26"/>
  <c r="H13" i="26"/>
  <c r="I13" i="26"/>
  <c r="J13" i="26"/>
  <c r="M39" i="26"/>
  <c r="K23" i="26" s="1"/>
  <c r="J23" i="26"/>
  <c r="K14" i="26"/>
  <c r="J14" i="26"/>
  <c r="I14" i="26"/>
  <c r="H14" i="26"/>
  <c r="G14" i="26"/>
  <c r="F14" i="26"/>
  <c r="E14" i="26"/>
  <c r="F19" i="26" s="1" a="1"/>
  <c r="K13" i="26"/>
  <c r="K12" i="26"/>
  <c r="J12" i="26"/>
  <c r="I12" i="26"/>
  <c r="H12" i="26"/>
  <c r="G12" i="26"/>
  <c r="F12" i="26"/>
  <c r="E12" i="26"/>
  <c r="K11" i="26"/>
  <c r="J11" i="26"/>
  <c r="I11" i="26"/>
  <c r="H11" i="26"/>
  <c r="G11" i="26"/>
  <c r="F11" i="26"/>
  <c r="E11" i="26"/>
  <c r="E19" i="26" s="1" a="1"/>
  <c r="K10" i="26"/>
  <c r="J10" i="26"/>
  <c r="I10" i="26"/>
  <c r="H10" i="26"/>
  <c r="G10" i="26"/>
  <c r="F10" i="26"/>
  <c r="E10" i="26"/>
  <c r="G19" i="26" s="1" a="1"/>
  <c r="G19" i="26" s="1"/>
  <c r="K9" i="26"/>
  <c r="J9" i="26"/>
  <c r="I9" i="26"/>
  <c r="H9" i="26"/>
  <c r="G9" i="26"/>
  <c r="F9" i="26"/>
  <c r="E9" i="26"/>
  <c r="I19" i="26" l="1" a="1"/>
  <c r="D19" i="26" a="1"/>
  <c r="I19" i="26"/>
  <c r="E19" i="26"/>
  <c r="D19" i="26"/>
  <c r="F19" i="26"/>
  <c r="I34" i="25"/>
  <c r="I23" i="25" s="1"/>
  <c r="Q36" i="25"/>
  <c r="E23" i="25" s="1"/>
  <c r="P36" i="25"/>
  <c r="G23" i="25" s="1"/>
  <c r="O36" i="25"/>
  <c r="K13" i="25"/>
  <c r="E10" i="25"/>
  <c r="G19" i="25" s="1" a="1"/>
  <c r="E11" i="25"/>
  <c r="S36" i="25"/>
  <c r="R36" i="25"/>
  <c r="N36" i="25"/>
  <c r="D23" i="25" s="1"/>
  <c r="M36" i="25"/>
  <c r="K23" i="25"/>
  <c r="J23" i="25"/>
  <c r="H23" i="25"/>
  <c r="F23" i="25"/>
  <c r="K14" i="25"/>
  <c r="J14" i="25"/>
  <c r="I14" i="25"/>
  <c r="H14" i="25"/>
  <c r="G14" i="25"/>
  <c r="F14" i="25"/>
  <c r="E14" i="25"/>
  <c r="K12" i="25"/>
  <c r="J12" i="25"/>
  <c r="I12" i="25"/>
  <c r="H12" i="25"/>
  <c r="G12" i="25"/>
  <c r="F12" i="25"/>
  <c r="E12" i="25"/>
  <c r="K11" i="25"/>
  <c r="J11" i="25"/>
  <c r="I11" i="25"/>
  <c r="H11" i="25"/>
  <c r="F19" i="25" s="1" a="1"/>
  <c r="G11" i="25"/>
  <c r="F11" i="25"/>
  <c r="K10" i="25"/>
  <c r="J10" i="25"/>
  <c r="I10" i="25"/>
  <c r="H10" i="25"/>
  <c r="G10" i="25"/>
  <c r="F10" i="25"/>
  <c r="K9" i="25"/>
  <c r="J9" i="25"/>
  <c r="I9" i="25"/>
  <c r="H9" i="25"/>
  <c r="G9" i="25"/>
  <c r="F9" i="25"/>
  <c r="E9" i="25"/>
  <c r="H19" i="25" l="1" a="1"/>
  <c r="E19" i="25" a="1"/>
  <c r="D19" i="25" a="1"/>
  <c r="D19" i="25" s="1"/>
  <c r="H19" i="25"/>
  <c r="E19" i="25"/>
  <c r="G19" i="25"/>
  <c r="F19" i="25"/>
  <c r="S36" i="24"/>
  <c r="J23" i="24" s="1"/>
  <c r="R36" i="24"/>
  <c r="Q36" i="24"/>
  <c r="P36" i="24"/>
  <c r="G23" i="24" s="1"/>
  <c r="O36" i="24"/>
  <c r="N36" i="24"/>
  <c r="M36" i="24"/>
  <c r="K23" i="24" s="1"/>
  <c r="I34" i="24"/>
  <c r="I23" i="24" s="1"/>
  <c r="H23" i="24"/>
  <c r="F23" i="24"/>
  <c r="E23" i="24"/>
  <c r="D23" i="24"/>
  <c r="K14" i="24"/>
  <c r="J14" i="24"/>
  <c r="I14" i="24"/>
  <c r="H14" i="24"/>
  <c r="G14" i="24"/>
  <c r="F14" i="24"/>
  <c r="E14" i="24"/>
  <c r="K12" i="24"/>
  <c r="J12" i="24"/>
  <c r="I12" i="24"/>
  <c r="H12" i="24"/>
  <c r="G12" i="24"/>
  <c r="F12" i="24"/>
  <c r="E12" i="24"/>
  <c r="K11" i="24"/>
  <c r="J11" i="24"/>
  <c r="I11" i="24"/>
  <c r="H11" i="24"/>
  <c r="G11" i="24"/>
  <c r="F11" i="24"/>
  <c r="E11" i="24"/>
  <c r="K10" i="24"/>
  <c r="J10" i="24"/>
  <c r="I10" i="24"/>
  <c r="H10" i="24"/>
  <c r="G10" i="24"/>
  <c r="F10" i="24"/>
  <c r="E10" i="24"/>
  <c r="K9" i="24"/>
  <c r="J9" i="24"/>
  <c r="I9" i="24"/>
  <c r="H9" i="24"/>
  <c r="G9" i="24"/>
  <c r="F9" i="24"/>
  <c r="E9" i="24"/>
  <c r="F19" i="24" l="1" a="1"/>
  <c r="H19" i="24" a="1"/>
  <c r="H19" i="24" s="1"/>
  <c r="E19" i="24" a="1"/>
  <c r="E19" i="24" s="1"/>
  <c r="G19" i="24" a="1"/>
  <c r="D19" i="24" a="1"/>
  <c r="G19" i="24"/>
  <c r="F19" i="24"/>
  <c r="D19" i="24"/>
  <c r="E10" i="22"/>
  <c r="F10" i="22"/>
  <c r="G10" i="22"/>
  <c r="H10" i="22"/>
  <c r="I10" i="22"/>
  <c r="J10" i="22"/>
  <c r="K10" i="22"/>
  <c r="S36" i="22" l="1"/>
  <c r="I23" i="22" s="1"/>
  <c r="R36" i="22"/>
  <c r="F23" i="22" s="1"/>
  <c r="Q36" i="22"/>
  <c r="E23" i="22" s="1"/>
  <c r="P36" i="22"/>
  <c r="H23" i="22" s="1"/>
  <c r="O36" i="22"/>
  <c r="G23" i="22" s="1"/>
  <c r="N36" i="22"/>
  <c r="D23" i="22" s="1"/>
  <c r="M36" i="22"/>
  <c r="K23" i="22" s="1"/>
  <c r="I34" i="22"/>
  <c r="J23" i="22" s="1"/>
  <c r="K15" i="22"/>
  <c r="J15" i="22"/>
  <c r="I15" i="22"/>
  <c r="H15" i="22"/>
  <c r="G15" i="22"/>
  <c r="F15" i="22"/>
  <c r="E15" i="22"/>
  <c r="K14" i="22"/>
  <c r="J14" i="22"/>
  <c r="I14" i="22"/>
  <c r="H14" i="22"/>
  <c r="G14" i="22"/>
  <c r="F14" i="22"/>
  <c r="E14" i="22"/>
  <c r="K13" i="22"/>
  <c r="J13" i="22"/>
  <c r="I13" i="22"/>
  <c r="H13" i="22"/>
  <c r="G13" i="22"/>
  <c r="F13" i="22"/>
  <c r="E13" i="22"/>
  <c r="K12" i="22"/>
  <c r="J12" i="22"/>
  <c r="I12" i="22"/>
  <c r="H12" i="22"/>
  <c r="G12" i="22"/>
  <c r="F12" i="22"/>
  <c r="E12" i="22"/>
  <c r="K11" i="22"/>
  <c r="J11" i="22"/>
  <c r="I11" i="22"/>
  <c r="H11" i="22"/>
  <c r="G11" i="22"/>
  <c r="F11" i="22"/>
  <c r="E11" i="22"/>
  <c r="G19" i="22" a="1"/>
  <c r="K9" i="22"/>
  <c r="J9" i="22"/>
  <c r="I9" i="22"/>
  <c r="H9" i="22"/>
  <c r="G9" i="22"/>
  <c r="F9" i="22"/>
  <c r="E9" i="22"/>
  <c r="J19" i="22" l="1" a="1"/>
  <c r="J19" i="22" s="1"/>
  <c r="D19" i="22" a="1"/>
  <c r="D19" i="22" s="1"/>
  <c r="H19" i="22" a="1"/>
  <c r="H19" i="22" s="1"/>
  <c r="F19" i="22" a="1"/>
  <c r="F19" i="22" s="1"/>
  <c r="E19" i="22" a="1"/>
  <c r="E19" i="22" s="1"/>
  <c r="I19" i="22" a="1"/>
  <c r="I19" i="22" s="1"/>
  <c r="G19" i="22"/>
  <c r="S36" i="21"/>
  <c r="I23" i="21" s="1"/>
  <c r="R36" i="21"/>
  <c r="F23" i="21" s="1"/>
  <c r="Q36" i="21"/>
  <c r="E23" i="21" s="1"/>
  <c r="P36" i="21"/>
  <c r="H23" i="21" s="1"/>
  <c r="O36" i="21"/>
  <c r="G23" i="21" s="1"/>
  <c r="N36" i="21"/>
  <c r="M36" i="21"/>
  <c r="K23" i="21" s="1"/>
  <c r="I34" i="21"/>
  <c r="J23" i="21" s="1"/>
  <c r="D23" i="21"/>
  <c r="K15" i="21"/>
  <c r="J15" i="21"/>
  <c r="I15" i="21"/>
  <c r="H15" i="21"/>
  <c r="G15" i="21"/>
  <c r="F15" i="21"/>
  <c r="E15" i="21"/>
  <c r="K14" i="21"/>
  <c r="J14" i="21"/>
  <c r="I14" i="21"/>
  <c r="H14" i="21"/>
  <c r="G14" i="21"/>
  <c r="F14" i="21"/>
  <c r="E14" i="21"/>
  <c r="K13" i="21"/>
  <c r="J13" i="21"/>
  <c r="I13" i="21"/>
  <c r="H13" i="21"/>
  <c r="G13" i="21"/>
  <c r="F13" i="21"/>
  <c r="E13" i="21"/>
  <c r="K12" i="21"/>
  <c r="J12" i="21"/>
  <c r="I12" i="21"/>
  <c r="H12" i="21"/>
  <c r="G12" i="21"/>
  <c r="F12" i="21"/>
  <c r="E12" i="21"/>
  <c r="K11" i="21"/>
  <c r="J11" i="21"/>
  <c r="I11" i="21"/>
  <c r="H11" i="21"/>
  <c r="G11" i="21"/>
  <c r="F11" i="21"/>
  <c r="E11" i="21"/>
  <c r="K10" i="21"/>
  <c r="J10" i="21"/>
  <c r="I10" i="21"/>
  <c r="H10" i="21"/>
  <c r="G10" i="21"/>
  <c r="F10" i="21"/>
  <c r="E10" i="21"/>
  <c r="K9" i="21"/>
  <c r="J9" i="21"/>
  <c r="I9" i="21"/>
  <c r="H9" i="21"/>
  <c r="G9" i="21"/>
  <c r="F9" i="21"/>
  <c r="E9" i="21"/>
  <c r="R37" i="20"/>
  <c r="Q37" i="20"/>
  <c r="P37" i="20"/>
  <c r="O37" i="20"/>
  <c r="N37" i="20"/>
  <c r="I35" i="20"/>
  <c r="K24" i="20" s="1"/>
  <c r="H19" i="21" l="1" a="1"/>
  <c r="J19" i="21" a="1"/>
  <c r="J19" i="21" s="1"/>
  <c r="G19" i="21" a="1"/>
  <c r="G19" i="21" s="1"/>
  <c r="I19" i="21" a="1"/>
  <c r="I19" i="21" s="1"/>
  <c r="F19" i="21" a="1"/>
  <c r="F19" i="21" s="1"/>
  <c r="E19" i="21" a="1"/>
  <c r="E19" i="21" s="1"/>
  <c r="D19" i="21" a="1"/>
  <c r="D19" i="21" s="1"/>
  <c r="H19" i="21"/>
  <c r="F16" i="20"/>
  <c r="G16" i="20"/>
  <c r="H16" i="20"/>
  <c r="I16" i="20"/>
  <c r="J16" i="20"/>
  <c r="K16" i="20"/>
  <c r="F15" i="20"/>
  <c r="G15" i="20"/>
  <c r="H15" i="20"/>
  <c r="I15" i="20"/>
  <c r="J15" i="20"/>
  <c r="K15" i="20"/>
  <c r="E15" i="20"/>
  <c r="E16" i="20"/>
  <c r="F14" i="20"/>
  <c r="G14" i="20"/>
  <c r="H14" i="20"/>
  <c r="I14" i="20"/>
  <c r="J14" i="20"/>
  <c r="K14" i="20"/>
  <c r="E14" i="20"/>
  <c r="S37" i="20"/>
  <c r="I24" i="20" s="1"/>
  <c r="F24" i="20"/>
  <c r="H24" i="20"/>
  <c r="M37" i="20"/>
  <c r="J24" i="20" s="1"/>
  <c r="G24" i="20"/>
  <c r="E24" i="20"/>
  <c r="D24" i="20"/>
  <c r="K13" i="20"/>
  <c r="J13" i="20"/>
  <c r="I13" i="20"/>
  <c r="H13" i="20"/>
  <c r="G13" i="20"/>
  <c r="F13" i="20"/>
  <c r="E13" i="20"/>
  <c r="K12" i="20"/>
  <c r="J12" i="20"/>
  <c r="I12" i="20"/>
  <c r="H12" i="20"/>
  <c r="G12" i="20"/>
  <c r="F12" i="20"/>
  <c r="E12" i="20"/>
  <c r="K11" i="20"/>
  <c r="J11" i="20"/>
  <c r="I11" i="20"/>
  <c r="H11" i="20"/>
  <c r="G11" i="20"/>
  <c r="F11" i="20"/>
  <c r="E11" i="20"/>
  <c r="K10" i="20"/>
  <c r="J10" i="20"/>
  <c r="I10" i="20"/>
  <c r="H10" i="20"/>
  <c r="G10" i="20"/>
  <c r="F10" i="20"/>
  <c r="E10" i="20"/>
  <c r="K9" i="20"/>
  <c r="J9" i="20"/>
  <c r="I9" i="20"/>
  <c r="H9" i="20"/>
  <c r="G9" i="20"/>
  <c r="F9" i="20"/>
  <c r="E9" i="20"/>
  <c r="R33" i="19"/>
  <c r="E22" i="19" s="1"/>
  <c r="Q33" i="19"/>
  <c r="P33" i="19"/>
  <c r="H22" i="19" s="1"/>
  <c r="O33" i="19"/>
  <c r="G22" i="19" s="1"/>
  <c r="N33" i="19"/>
  <c r="D22" i="19" s="1"/>
  <c r="S33" i="19"/>
  <c r="I22" i="19" s="1"/>
  <c r="M33" i="19"/>
  <c r="J22" i="19" s="1"/>
  <c r="F22" i="19"/>
  <c r="K13" i="19"/>
  <c r="J13" i="19"/>
  <c r="I13" i="19"/>
  <c r="H13" i="19"/>
  <c r="G13" i="19"/>
  <c r="F13" i="19"/>
  <c r="E13" i="19"/>
  <c r="K12" i="19"/>
  <c r="J12" i="19"/>
  <c r="I12" i="19"/>
  <c r="H12" i="19"/>
  <c r="G12" i="19"/>
  <c r="F12" i="19"/>
  <c r="E12" i="19"/>
  <c r="K11" i="19"/>
  <c r="J11" i="19"/>
  <c r="I11" i="19"/>
  <c r="H11" i="19"/>
  <c r="G11" i="19"/>
  <c r="F11" i="19"/>
  <c r="E11" i="19"/>
  <c r="K10" i="19"/>
  <c r="J10" i="19"/>
  <c r="I10" i="19"/>
  <c r="H10" i="19"/>
  <c r="G10" i="19"/>
  <c r="F10" i="19"/>
  <c r="E10" i="19"/>
  <c r="K9" i="19"/>
  <c r="J9" i="19"/>
  <c r="I9" i="19"/>
  <c r="H9" i="19"/>
  <c r="G9" i="19"/>
  <c r="F9" i="19"/>
  <c r="E9" i="19"/>
  <c r="G18" i="19" l="1" a="1"/>
  <c r="H18" i="19" a="1"/>
  <c r="H18" i="19" s="1"/>
  <c r="G20" i="20" a="1"/>
  <c r="G20" i="20" s="1"/>
  <c r="E20" i="20" a="1"/>
  <c r="E20" i="20" s="1"/>
  <c r="D20" i="20" a="1"/>
  <c r="D20" i="20" s="1"/>
  <c r="E18" i="19" a="1"/>
  <c r="E18" i="19" s="1"/>
  <c r="H20" i="20" a="1"/>
  <c r="H20" i="20" s="1"/>
  <c r="K20" i="20" a="1"/>
  <c r="K20" i="20" s="1"/>
  <c r="J20" i="20" a="1"/>
  <c r="J20" i="20" s="1"/>
  <c r="F18" i="19" a="1"/>
  <c r="D18" i="19" a="1"/>
  <c r="F20" i="20" a="1"/>
  <c r="F20" i="20" s="1"/>
  <c r="I20" i="20" a="1"/>
  <c r="I20" i="20" s="1"/>
  <c r="F18" i="19"/>
  <c r="G18" i="19"/>
  <c r="D18" i="19"/>
  <c r="S33" i="18"/>
  <c r="I22" i="18" s="1"/>
  <c r="R33" i="18"/>
  <c r="E22" i="18" s="1"/>
  <c r="Q33" i="18"/>
  <c r="F22" i="18" s="1"/>
  <c r="P33" i="18"/>
  <c r="H22" i="18" s="1"/>
  <c r="O33" i="18"/>
  <c r="G22" i="18" s="1"/>
  <c r="N33" i="18"/>
  <c r="M33" i="18"/>
  <c r="J22" i="18" s="1"/>
  <c r="D22" i="18"/>
  <c r="K14" i="18"/>
  <c r="J14" i="18"/>
  <c r="I14" i="18"/>
  <c r="H14" i="18"/>
  <c r="G14" i="18"/>
  <c r="F14" i="18"/>
  <c r="E14" i="18"/>
  <c r="K13" i="18"/>
  <c r="J13" i="18"/>
  <c r="I13" i="18"/>
  <c r="H13" i="18"/>
  <c r="G13" i="18"/>
  <c r="F13" i="18"/>
  <c r="E13" i="18"/>
  <c r="K12" i="18"/>
  <c r="J12" i="18"/>
  <c r="I12" i="18"/>
  <c r="H12" i="18"/>
  <c r="G12" i="18"/>
  <c r="F12" i="18"/>
  <c r="E12" i="18"/>
  <c r="K11" i="18"/>
  <c r="J11" i="18"/>
  <c r="I11" i="18"/>
  <c r="H11" i="18"/>
  <c r="G11" i="18"/>
  <c r="F11" i="18"/>
  <c r="E11" i="18"/>
  <c r="K10" i="18"/>
  <c r="J10" i="18"/>
  <c r="I10" i="18"/>
  <c r="H10" i="18"/>
  <c r="G10" i="18"/>
  <c r="F10" i="18"/>
  <c r="E10" i="18"/>
  <c r="K9" i="18"/>
  <c r="J9" i="18"/>
  <c r="I9" i="18"/>
  <c r="H9" i="18"/>
  <c r="G9" i="18"/>
  <c r="F9" i="18"/>
  <c r="E9" i="18"/>
  <c r="F18" i="18" l="1" a="1"/>
  <c r="E18" i="18" a="1"/>
  <c r="E18" i="18" s="1"/>
  <c r="G18" i="18" a="1"/>
  <c r="G18" i="18" s="1"/>
  <c r="D18" i="18" a="1"/>
  <c r="D18" i="18" s="1"/>
  <c r="H18" i="18" a="1"/>
  <c r="H18" i="18" s="1"/>
  <c r="I18" i="18" a="1"/>
  <c r="I18" i="18" s="1"/>
  <c r="F18" i="18"/>
  <c r="S33" i="16" l="1"/>
  <c r="R33" i="16"/>
  <c r="Q33" i="16"/>
  <c r="F22" i="16" s="1"/>
  <c r="P33" i="16"/>
  <c r="H22" i="16" s="1"/>
  <c r="O33" i="16"/>
  <c r="N33" i="16"/>
  <c r="E22" i="16" s="1"/>
  <c r="M33" i="16"/>
  <c r="J22" i="16" s="1"/>
  <c r="I22" i="16"/>
  <c r="G22" i="16"/>
  <c r="D22" i="16"/>
  <c r="K14" i="16"/>
  <c r="J14" i="16"/>
  <c r="I14" i="16"/>
  <c r="H14" i="16"/>
  <c r="G14" i="16"/>
  <c r="F14" i="16"/>
  <c r="E14" i="16"/>
  <c r="K13" i="16"/>
  <c r="J13" i="16"/>
  <c r="I13" i="16"/>
  <c r="H13" i="16"/>
  <c r="G13" i="16"/>
  <c r="F13" i="16"/>
  <c r="E13" i="16"/>
  <c r="K12" i="16"/>
  <c r="J12" i="16"/>
  <c r="I12" i="16"/>
  <c r="H12" i="16"/>
  <c r="G12" i="16"/>
  <c r="F12" i="16"/>
  <c r="E12" i="16"/>
  <c r="K11" i="16"/>
  <c r="J11" i="16"/>
  <c r="I11" i="16"/>
  <c r="H11" i="16"/>
  <c r="G11" i="16"/>
  <c r="F11" i="16"/>
  <c r="E11" i="16"/>
  <c r="K10" i="16"/>
  <c r="J10" i="16"/>
  <c r="I10" i="16"/>
  <c r="H10" i="16"/>
  <c r="G10" i="16"/>
  <c r="F10" i="16"/>
  <c r="E10" i="16"/>
  <c r="K9" i="16"/>
  <c r="J9" i="16"/>
  <c r="I9" i="16"/>
  <c r="H9" i="16"/>
  <c r="G9" i="16"/>
  <c r="F9" i="16"/>
  <c r="E9" i="16"/>
  <c r="G18" i="16" l="1" a="1"/>
  <c r="G18" i="16" s="1"/>
  <c r="E18" i="16" a="1"/>
  <c r="E18" i="16" s="1"/>
  <c r="H18" i="16" a="1"/>
  <c r="H18" i="16" s="1"/>
  <c r="I18" i="16" a="1"/>
  <c r="I18" i="16" s="1"/>
  <c r="F18" i="16" a="1"/>
  <c r="F18" i="16" s="1"/>
  <c r="D18" i="16" a="1"/>
  <c r="D18" i="16" s="1"/>
  <c r="Q33" i="14"/>
  <c r="F22" i="14" s="1"/>
  <c r="S33" i="14" l="1"/>
  <c r="R33" i="14"/>
  <c r="D22" i="14" s="1"/>
  <c r="P33" i="14"/>
  <c r="G22" i="14" s="1"/>
  <c r="O33" i="14"/>
  <c r="H22" i="14" s="1"/>
  <c r="N33" i="14"/>
  <c r="M33" i="14"/>
  <c r="I22" i="14" s="1"/>
  <c r="J22" i="14"/>
  <c r="E22" i="14"/>
  <c r="K14" i="14"/>
  <c r="J14" i="14"/>
  <c r="I14" i="14"/>
  <c r="H14" i="14"/>
  <c r="G14" i="14"/>
  <c r="F14" i="14"/>
  <c r="E14" i="14"/>
  <c r="K13" i="14"/>
  <c r="J13" i="14"/>
  <c r="I13" i="14"/>
  <c r="H13" i="14"/>
  <c r="G13" i="14"/>
  <c r="F13" i="14"/>
  <c r="E13" i="14"/>
  <c r="K12" i="14"/>
  <c r="J12" i="14"/>
  <c r="I12" i="14"/>
  <c r="H12" i="14"/>
  <c r="G12" i="14"/>
  <c r="F12" i="14"/>
  <c r="E12" i="14"/>
  <c r="K11" i="14"/>
  <c r="J11" i="14"/>
  <c r="I11" i="14"/>
  <c r="H11" i="14"/>
  <c r="G11" i="14"/>
  <c r="F11" i="14"/>
  <c r="E11" i="14"/>
  <c r="F18" i="14" s="1" a="1"/>
  <c r="F18" i="14" s="1"/>
  <c r="K10" i="14"/>
  <c r="J10" i="14"/>
  <c r="I10" i="14"/>
  <c r="H10" i="14"/>
  <c r="G10" i="14"/>
  <c r="F10" i="14"/>
  <c r="E10" i="14"/>
  <c r="K9" i="14"/>
  <c r="J9" i="14"/>
  <c r="I9" i="14"/>
  <c r="H9" i="14"/>
  <c r="G9" i="14"/>
  <c r="F9" i="14"/>
  <c r="E9" i="14"/>
  <c r="I18" i="14" l="1" a="1"/>
  <c r="I18" i="14" s="1"/>
  <c r="H18" i="14" a="1"/>
  <c r="H18" i="14" s="1"/>
  <c r="E18" i="14" a="1"/>
  <c r="E18" i="14" s="1"/>
  <c r="G18" i="14" a="1"/>
  <c r="G18" i="14" s="1"/>
  <c r="D18" i="14" a="1"/>
  <c r="D18" i="14" s="1"/>
  <c r="S33" i="13" l="1"/>
  <c r="J22" i="13" s="1"/>
  <c r="R33" i="13"/>
  <c r="D22" i="13" s="1"/>
  <c r="Q33" i="13"/>
  <c r="F22" i="13" s="1"/>
  <c r="P33" i="13"/>
  <c r="H22" i="13" s="1"/>
  <c r="O33" i="13"/>
  <c r="G22" i="13" s="1"/>
  <c r="N33" i="13"/>
  <c r="E22" i="13" s="1"/>
  <c r="M33" i="13"/>
  <c r="I22" i="13" s="1"/>
  <c r="K14" i="13"/>
  <c r="J14" i="13"/>
  <c r="I14" i="13"/>
  <c r="H14" i="13"/>
  <c r="G14" i="13"/>
  <c r="F14" i="13"/>
  <c r="E14" i="13"/>
  <c r="K13" i="13"/>
  <c r="J13" i="13"/>
  <c r="I13" i="13"/>
  <c r="H13" i="13"/>
  <c r="G13" i="13"/>
  <c r="F13" i="13"/>
  <c r="E13" i="13"/>
  <c r="K12" i="13"/>
  <c r="J12" i="13"/>
  <c r="I12" i="13"/>
  <c r="H12" i="13"/>
  <c r="G12" i="13"/>
  <c r="F12" i="13"/>
  <c r="E12" i="13"/>
  <c r="K11" i="13"/>
  <c r="J11" i="13"/>
  <c r="I11" i="13"/>
  <c r="H11" i="13"/>
  <c r="G11" i="13"/>
  <c r="F11" i="13"/>
  <c r="E11" i="13"/>
  <c r="K10" i="13"/>
  <c r="J10" i="13"/>
  <c r="I10" i="13"/>
  <c r="H10" i="13"/>
  <c r="G10" i="13"/>
  <c r="F10" i="13"/>
  <c r="E10" i="13"/>
  <c r="K9" i="13"/>
  <c r="J9" i="13"/>
  <c r="I9" i="13"/>
  <c r="H9" i="13"/>
  <c r="G9" i="13"/>
  <c r="F9" i="13"/>
  <c r="E9" i="13"/>
  <c r="I18" i="13" l="1" a="1"/>
  <c r="I18" i="13" s="1"/>
  <c r="G18" i="13" a="1"/>
  <c r="G18" i="13" s="1"/>
  <c r="H18" i="13" a="1"/>
  <c r="H18" i="13" s="1"/>
  <c r="D18" i="13" a="1"/>
  <c r="D18" i="13" s="1"/>
  <c r="E18" i="13" a="1"/>
  <c r="F18" i="13" a="1"/>
  <c r="F18" i="13" s="1"/>
  <c r="E18" i="13"/>
  <c r="S33" i="12"/>
  <c r="J22" i="12" s="1"/>
  <c r="R33" i="12"/>
  <c r="D22" i="12" s="1"/>
  <c r="Q33" i="12"/>
  <c r="F22" i="12" s="1"/>
  <c r="P33" i="12"/>
  <c r="H22" i="12" s="1"/>
  <c r="O33" i="12"/>
  <c r="G22" i="12" s="1"/>
  <c r="N33" i="12"/>
  <c r="M33" i="12"/>
  <c r="I22" i="12" s="1"/>
  <c r="E22" i="12"/>
  <c r="K14" i="12"/>
  <c r="J14" i="12"/>
  <c r="I14" i="12"/>
  <c r="H14" i="12"/>
  <c r="G14" i="12"/>
  <c r="F14" i="12"/>
  <c r="E14" i="12"/>
  <c r="K13" i="12"/>
  <c r="J13" i="12"/>
  <c r="I13" i="12"/>
  <c r="H13" i="12"/>
  <c r="G13" i="12"/>
  <c r="F13" i="12"/>
  <c r="E13" i="12"/>
  <c r="K12" i="12"/>
  <c r="J12" i="12"/>
  <c r="I12" i="12"/>
  <c r="H12" i="12"/>
  <c r="G12" i="12"/>
  <c r="F12" i="12"/>
  <c r="E12" i="12"/>
  <c r="K11" i="12"/>
  <c r="J11" i="12"/>
  <c r="I11" i="12"/>
  <c r="H11" i="12"/>
  <c r="G11" i="12"/>
  <c r="F11" i="12"/>
  <c r="E11" i="12"/>
  <c r="K10" i="12"/>
  <c r="J10" i="12"/>
  <c r="I10" i="12"/>
  <c r="H10" i="12"/>
  <c r="G10" i="12"/>
  <c r="F10" i="12"/>
  <c r="E10" i="12"/>
  <c r="K9" i="12"/>
  <c r="J9" i="12"/>
  <c r="I9" i="12"/>
  <c r="H9" i="12"/>
  <c r="G9" i="12"/>
  <c r="F9" i="12"/>
  <c r="E9" i="12"/>
  <c r="G18" i="12" l="1" a="1"/>
  <c r="G18" i="12" s="1"/>
  <c r="D18" i="12" a="1"/>
  <c r="I18" i="12" a="1"/>
  <c r="I18" i="12" s="1"/>
  <c r="E18" i="12" a="1"/>
  <c r="H18" i="12" a="1"/>
  <c r="H18" i="12" s="1"/>
  <c r="F18" i="12" a="1"/>
  <c r="F18" i="12" s="1"/>
  <c r="D18" i="12"/>
  <c r="E18" i="12"/>
  <c r="P33" i="10"/>
  <c r="P33" i="11"/>
  <c r="H22" i="11" s="1"/>
  <c r="E12" i="11"/>
  <c r="E10" i="11"/>
  <c r="E11" i="11"/>
  <c r="S33" i="11"/>
  <c r="R33" i="11"/>
  <c r="D22" i="11" s="1"/>
  <c r="Q33" i="11"/>
  <c r="G22" i="11" s="1"/>
  <c r="O33" i="11"/>
  <c r="F22" i="11" s="1"/>
  <c r="N33" i="11"/>
  <c r="E22" i="11" s="1"/>
  <c r="M33" i="11"/>
  <c r="I22" i="11" s="1"/>
  <c r="J22" i="11"/>
  <c r="K14" i="11"/>
  <c r="J14" i="11"/>
  <c r="I14" i="11"/>
  <c r="H14" i="11"/>
  <c r="G14" i="11"/>
  <c r="F14" i="11"/>
  <c r="E14" i="11"/>
  <c r="K13" i="11"/>
  <c r="J13" i="11"/>
  <c r="I13" i="11"/>
  <c r="H13" i="11"/>
  <c r="G13" i="11"/>
  <c r="F13" i="11"/>
  <c r="E13" i="11"/>
  <c r="K12" i="11"/>
  <c r="J12" i="11"/>
  <c r="I12" i="11"/>
  <c r="H12" i="11"/>
  <c r="G12" i="11"/>
  <c r="F12" i="11"/>
  <c r="K11" i="11"/>
  <c r="J11" i="11"/>
  <c r="I11" i="11"/>
  <c r="H11" i="11"/>
  <c r="G11" i="11"/>
  <c r="F11" i="11"/>
  <c r="K10" i="11"/>
  <c r="J10" i="11"/>
  <c r="I10" i="11"/>
  <c r="H10" i="11"/>
  <c r="G10" i="11"/>
  <c r="F10" i="11"/>
  <c r="K9" i="11"/>
  <c r="J9" i="11"/>
  <c r="I9" i="11"/>
  <c r="H9" i="11"/>
  <c r="G9" i="11"/>
  <c r="F9" i="11"/>
  <c r="E9" i="11"/>
  <c r="O33" i="10"/>
  <c r="N33" i="10"/>
  <c r="M33" i="10"/>
  <c r="J23" i="10"/>
  <c r="S33" i="10"/>
  <c r="D18" i="11" l="1" a="1"/>
  <c r="G18" i="11" a="1"/>
  <c r="H18" i="11" a="1"/>
  <c r="H18" i="11" s="1"/>
  <c r="F18" i="11" a="1"/>
  <c r="F18" i="11" s="1"/>
  <c r="E18" i="11" a="1"/>
  <c r="E18" i="11" s="1"/>
  <c r="I18" i="11" a="1"/>
  <c r="I18" i="11" s="1"/>
  <c r="G18" i="11"/>
  <c r="D18" i="11"/>
  <c r="Q33" i="10"/>
  <c r="R33" i="10"/>
  <c r="F15" i="10"/>
  <c r="G15" i="10"/>
  <c r="H15" i="10"/>
  <c r="I15" i="10"/>
  <c r="J15" i="10"/>
  <c r="K15" i="10"/>
  <c r="E15" i="10"/>
  <c r="J19" i="10" l="1" a="1"/>
  <c r="J19" i="10" s="1"/>
  <c r="M32" i="8"/>
  <c r="N32" i="8"/>
  <c r="O32" i="8"/>
  <c r="P32" i="8"/>
  <c r="Q32" i="8"/>
  <c r="R32" i="8"/>
  <c r="D23" i="8" s="1"/>
  <c r="D23" i="10" l="1"/>
  <c r="F23" i="10"/>
  <c r="I23" i="10"/>
  <c r="G23" i="10"/>
  <c r="H23" i="10"/>
  <c r="E23" i="10"/>
  <c r="K14" i="10"/>
  <c r="J14" i="10"/>
  <c r="I14" i="10"/>
  <c r="H14" i="10"/>
  <c r="G14" i="10"/>
  <c r="F14" i="10"/>
  <c r="E14" i="10"/>
  <c r="K13" i="10"/>
  <c r="J13" i="10"/>
  <c r="I13" i="10"/>
  <c r="H13" i="10"/>
  <c r="G13" i="10"/>
  <c r="F13" i="10"/>
  <c r="E13" i="10"/>
  <c r="K12" i="10"/>
  <c r="J12" i="10"/>
  <c r="I12" i="10"/>
  <c r="H12" i="10"/>
  <c r="G12" i="10"/>
  <c r="F12" i="10"/>
  <c r="E12" i="10"/>
  <c r="E19" i="10" s="1" a="1"/>
  <c r="E19" i="10" s="1"/>
  <c r="K11" i="10"/>
  <c r="J11" i="10"/>
  <c r="I11" i="10"/>
  <c r="H11" i="10"/>
  <c r="G11" i="10"/>
  <c r="F11" i="10"/>
  <c r="E11" i="10"/>
  <c r="K10" i="10"/>
  <c r="J10" i="10"/>
  <c r="I10" i="10"/>
  <c r="H10" i="10"/>
  <c r="G10" i="10"/>
  <c r="F10" i="10"/>
  <c r="E10" i="10"/>
  <c r="K9" i="10"/>
  <c r="J9" i="10"/>
  <c r="I9" i="10"/>
  <c r="H9" i="10"/>
  <c r="G9" i="10"/>
  <c r="F9" i="10"/>
  <c r="E9" i="10"/>
  <c r="G19" i="10" s="1" a="1"/>
  <c r="G19" i="10" s="1"/>
  <c r="E13" i="8"/>
  <c r="I19" i="10" l="1" a="1"/>
  <c r="I19" i="10" s="1"/>
  <c r="F19" i="10" a="1"/>
  <c r="F19" i="10" s="1"/>
  <c r="H19" i="10" a="1"/>
  <c r="H19" i="10" s="1"/>
  <c r="D19" i="10" a="1"/>
  <c r="D19" i="10" s="1"/>
  <c r="F15" i="8"/>
  <c r="G15" i="8"/>
  <c r="H15" i="8"/>
  <c r="I15" i="8"/>
  <c r="J15" i="8"/>
  <c r="K15" i="8"/>
  <c r="E15" i="8"/>
  <c r="J19" i="8" l="1" a="1"/>
  <c r="J19" i="8" s="1"/>
  <c r="H23" i="8"/>
  <c r="G23" i="8"/>
  <c r="I23" i="8"/>
  <c r="F23" i="8"/>
  <c r="E23" i="8"/>
  <c r="K14" i="8"/>
  <c r="J14" i="8"/>
  <c r="I14" i="8"/>
  <c r="H14" i="8"/>
  <c r="G14" i="8"/>
  <c r="F14" i="8"/>
  <c r="E14" i="8"/>
  <c r="K13" i="8"/>
  <c r="J13" i="8"/>
  <c r="I13" i="8"/>
  <c r="H13" i="8"/>
  <c r="G13" i="8"/>
  <c r="F13" i="8"/>
  <c r="K12" i="8"/>
  <c r="J12" i="8"/>
  <c r="I12" i="8"/>
  <c r="H12" i="8"/>
  <c r="G12" i="8"/>
  <c r="F12" i="8"/>
  <c r="E12" i="8"/>
  <c r="K11" i="8"/>
  <c r="J11" i="8"/>
  <c r="I11" i="8"/>
  <c r="H11" i="8"/>
  <c r="G11" i="8"/>
  <c r="F11" i="8"/>
  <c r="E11" i="8"/>
  <c r="K10" i="8"/>
  <c r="J10" i="8"/>
  <c r="I10" i="8"/>
  <c r="H10" i="8"/>
  <c r="G10" i="8"/>
  <c r="F10" i="8"/>
  <c r="E10" i="8"/>
  <c r="K9" i="8"/>
  <c r="J9" i="8"/>
  <c r="I9" i="8"/>
  <c r="H9" i="8"/>
  <c r="G9" i="8"/>
  <c r="F9" i="8"/>
  <c r="E9" i="8"/>
  <c r="I19" i="8" l="1" a="1"/>
  <c r="I19" i="8" s="1"/>
  <c r="F19" i="8" a="1"/>
  <c r="F19" i="8" s="1"/>
  <c r="D19" i="8" a="1"/>
  <c r="D19" i="8" s="1"/>
  <c r="H19" i="8" a="1"/>
  <c r="H19" i="8" s="1"/>
  <c r="G19" i="8" a="1"/>
  <c r="G19" i="8" s="1"/>
  <c r="E19" i="8" a="1"/>
  <c r="E19" i="8" s="1"/>
  <c r="N24" i="6"/>
  <c r="O24" i="6"/>
  <c r="P24" i="6"/>
  <c r="Q24" i="6"/>
  <c r="R24" i="6"/>
  <c r="M24" i="6"/>
  <c r="K11" i="6"/>
  <c r="E22" i="6" l="1"/>
  <c r="F22" i="6"/>
  <c r="G22" i="6"/>
  <c r="H22" i="6"/>
  <c r="I22" i="6"/>
  <c r="D22" i="6"/>
  <c r="K14" i="6"/>
  <c r="J14" i="6"/>
  <c r="I14" i="6"/>
  <c r="H14" i="6"/>
  <c r="G14" i="6"/>
  <c r="F14" i="6"/>
  <c r="E14" i="6"/>
  <c r="K13" i="6"/>
  <c r="J13" i="6"/>
  <c r="I13" i="6"/>
  <c r="H13" i="6"/>
  <c r="G13" i="6"/>
  <c r="F13" i="6"/>
  <c r="E13" i="6"/>
  <c r="K12" i="6"/>
  <c r="J12" i="6"/>
  <c r="I12" i="6"/>
  <c r="H12" i="6"/>
  <c r="G12" i="6"/>
  <c r="F12" i="6"/>
  <c r="E12" i="6"/>
  <c r="J11" i="6"/>
  <c r="I11" i="6"/>
  <c r="H11" i="6"/>
  <c r="G11" i="6"/>
  <c r="F11" i="6"/>
  <c r="E11" i="6"/>
  <c r="K10" i="6"/>
  <c r="J10" i="6"/>
  <c r="I10" i="6"/>
  <c r="H10" i="6"/>
  <c r="G10" i="6"/>
  <c r="F10" i="6"/>
  <c r="E10" i="6"/>
  <c r="K9" i="6"/>
  <c r="J9" i="6"/>
  <c r="I9" i="6"/>
  <c r="H9" i="6"/>
  <c r="G9" i="6"/>
  <c r="F9" i="6"/>
  <c r="E9" i="6"/>
  <c r="E18" i="6" l="1" a="1"/>
  <c r="E18" i="6" s="1"/>
  <c r="G18" i="6" a="1"/>
  <c r="I18" i="6" a="1"/>
  <c r="F18" i="6" a="1"/>
  <c r="F18" i="6" s="1"/>
  <c r="H18" i="6" a="1"/>
  <c r="H18" i="6" s="1"/>
  <c r="D18" i="6" a="1"/>
  <c r="D18" i="6" s="1"/>
  <c r="G18" i="6"/>
  <c r="I18" i="6"/>
  <c r="N23" i="4"/>
  <c r="D22" i="4" s="1"/>
  <c r="O23" i="4"/>
  <c r="E22" i="4" s="1"/>
  <c r="P23" i="4"/>
  <c r="G22" i="4" s="1"/>
  <c r="Q23" i="4"/>
  <c r="I22" i="4" s="1"/>
  <c r="R23" i="4"/>
  <c r="H22" i="4" s="1"/>
  <c r="M23" i="4"/>
  <c r="F22" i="4" s="1"/>
  <c r="J14" i="4" l="1"/>
  <c r="H14" i="4"/>
  <c r="F14" i="4"/>
  <c r="K14" i="4"/>
  <c r="K13" i="4"/>
  <c r="J13" i="4"/>
  <c r="I14" i="4"/>
  <c r="I13" i="4"/>
  <c r="H13" i="4"/>
  <c r="G14" i="4"/>
  <c r="G13" i="4"/>
  <c r="F13" i="4"/>
  <c r="E14" i="4"/>
  <c r="E13" i="4"/>
  <c r="F18" i="4" l="1" a="1"/>
  <c r="F18" i="4" s="1"/>
  <c r="G18" i="4" a="1"/>
  <c r="G18" i="4" s="1"/>
  <c r="E11" i="4"/>
  <c r="K10" i="4"/>
  <c r="K11" i="4"/>
  <c r="K12" i="4"/>
  <c r="K9" i="4"/>
  <c r="J12" i="4"/>
  <c r="I12" i="4"/>
  <c r="H12" i="4"/>
  <c r="G12" i="4"/>
  <c r="F12" i="4"/>
  <c r="E12" i="4"/>
  <c r="J11" i="4"/>
  <c r="I11" i="4"/>
  <c r="H11" i="4"/>
  <c r="G11" i="4"/>
  <c r="F11" i="4"/>
  <c r="J10" i="4"/>
  <c r="I10" i="4"/>
  <c r="H10" i="4"/>
  <c r="G10" i="4"/>
  <c r="F10" i="4"/>
  <c r="E10" i="4"/>
  <c r="J9" i="4"/>
  <c r="I9" i="4"/>
  <c r="H9" i="4"/>
  <c r="G9" i="4"/>
  <c r="F9" i="4"/>
  <c r="E9" i="4"/>
  <c r="D18" i="4" l="1" a="1"/>
  <c r="D18" i="4" s="1"/>
  <c r="I18" i="4" a="1"/>
  <c r="I18" i="4" s="1"/>
  <c r="E18" i="4" a="1"/>
  <c r="E18" i="4" s="1"/>
  <c r="H18" i="4" a="1"/>
  <c r="H18" i="4" s="1"/>
  <c r="G10" i="1" l="1"/>
  <c r="E10" i="1"/>
  <c r="F10" i="1"/>
  <c r="H10" i="1"/>
  <c r="I10" i="1"/>
  <c r="J10" i="1"/>
  <c r="E11" i="1"/>
  <c r="F11" i="1"/>
  <c r="G11" i="1"/>
  <c r="H11" i="1"/>
  <c r="I11" i="1"/>
  <c r="J11" i="1"/>
  <c r="E12" i="1"/>
  <c r="F12" i="1"/>
  <c r="G12" i="1"/>
  <c r="H12" i="1"/>
  <c r="I12" i="1"/>
  <c r="J12" i="1"/>
  <c r="F9" i="1"/>
  <c r="G9" i="1"/>
  <c r="H9" i="1"/>
  <c r="I9" i="1"/>
  <c r="J9" i="1"/>
  <c r="E9" i="1"/>
  <c r="G16" i="1" l="1" a="1"/>
  <c r="G16" i="1" s="1"/>
  <c r="D16" i="1" a="1"/>
  <c r="D16" i="1" s="1"/>
  <c r="E16" i="1" a="1"/>
  <c r="E16" i="1" s="1"/>
  <c r="F16" i="1" a="1"/>
  <c r="F16" i="1" s="1"/>
</calcChain>
</file>

<file path=xl/sharedStrings.xml><?xml version="1.0" encoding="utf-8"?>
<sst xmlns="http://schemas.openxmlformats.org/spreadsheetml/2006/main" count="1600" uniqueCount="327">
  <si>
    <t>김영민</t>
    <phoneticPr fontId="1" type="noConversion"/>
  </si>
  <si>
    <t>경희</t>
    <phoneticPr fontId="1" type="noConversion"/>
  </si>
  <si>
    <t>박누리</t>
    <phoneticPr fontId="1" type="noConversion"/>
  </si>
  <si>
    <t>조홍주</t>
    <phoneticPr fontId="1" type="noConversion"/>
  </si>
  <si>
    <t>이름</t>
    <phoneticPr fontId="1" type="noConversion"/>
  </si>
  <si>
    <t>4월 10일</t>
    <phoneticPr fontId="1" type="noConversion"/>
  </si>
  <si>
    <t>수능의 전설 II</t>
    <phoneticPr fontId="1" type="noConversion"/>
  </si>
  <si>
    <t>4월 11일</t>
    <phoneticPr fontId="1" type="noConversion"/>
  </si>
  <si>
    <t>4월 12일</t>
    <phoneticPr fontId="1" type="noConversion"/>
  </si>
  <si>
    <t>4월 13일</t>
    <phoneticPr fontId="1" type="noConversion"/>
  </si>
  <si>
    <t>4월 14일</t>
  </si>
  <si>
    <t>4월 15일</t>
  </si>
  <si>
    <t>1주차</t>
    <phoneticPr fontId="1" type="noConversion"/>
  </si>
  <si>
    <t>조홍주</t>
    <phoneticPr fontId="1" type="noConversion"/>
  </si>
  <si>
    <t>경희</t>
    <phoneticPr fontId="1" type="noConversion"/>
  </si>
  <si>
    <t>김영민</t>
    <phoneticPr fontId="1" type="noConversion"/>
  </si>
  <si>
    <t>박누리</t>
    <phoneticPr fontId="1" type="noConversion"/>
  </si>
  <si>
    <t>D-206                     1주차                                                                                        해팔 만듦</t>
    <phoneticPr fontId="1" type="noConversion"/>
  </si>
  <si>
    <t>4월 16일</t>
    <phoneticPr fontId="1" type="noConversion"/>
  </si>
  <si>
    <t>4월 17일</t>
  </si>
  <si>
    <t>4월 18일</t>
  </si>
  <si>
    <t>4월 19일</t>
  </si>
  <si>
    <t>4월 20일</t>
  </si>
  <si>
    <t>4월 21일</t>
  </si>
  <si>
    <t>4월 22일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</si>
  <si>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</si>
  <si>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</si>
  <si>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</si>
  <si>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</si>
  <si>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</si>
  <si>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</si>
  <si>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</si>
  <si>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2주차</t>
    <phoneticPr fontId="1" type="noConversion"/>
  </si>
  <si>
    <t>합</t>
    <phoneticPr fontId="1" type="noConversion"/>
  </si>
  <si>
    <t>배성한</t>
    <phoneticPr fontId="1" type="noConversion"/>
  </si>
  <si>
    <t>김형준</t>
    <phoneticPr fontId="1" type="noConversion"/>
  </si>
  <si>
    <t>기영희</t>
    <phoneticPr fontId="1" type="noConversion"/>
  </si>
  <si>
    <t>D-199                           2주차                                                                                                                              해팔 만듦</t>
    <phoneticPr fontId="1" type="noConversion"/>
  </si>
  <si>
    <t>경희</t>
    <phoneticPr fontId="1" type="noConversion"/>
  </si>
  <si>
    <t>홍주</t>
    <phoneticPr fontId="1" type="noConversion"/>
  </si>
  <si>
    <t>영민</t>
    <phoneticPr fontId="1" type="noConversion"/>
  </si>
  <si>
    <t>누리</t>
    <phoneticPr fontId="1" type="noConversion"/>
  </si>
  <si>
    <t>김형준</t>
    <phoneticPr fontId="1" type="noConversion"/>
  </si>
  <si>
    <t>배성한</t>
    <phoneticPr fontId="1" type="noConversion"/>
  </si>
  <si>
    <t>4월 23일</t>
    <phoneticPr fontId="1" type="noConversion"/>
  </si>
  <si>
    <t>4월 24일</t>
  </si>
  <si>
    <t>4월 25일</t>
  </si>
  <si>
    <t>4월 26일</t>
  </si>
  <si>
    <t>4월 27일</t>
  </si>
  <si>
    <t>4월 28일</t>
  </si>
  <si>
    <t>4월 29일</t>
  </si>
  <si>
    <t>3주차</t>
    <phoneticPr fontId="1" type="noConversion"/>
  </si>
  <si>
    <t>D-192                           3주차                                                                                                                              해팔 만듦</t>
    <phoneticPr fontId="1" type="noConversion"/>
  </si>
  <si>
    <t>4주차</t>
    <phoneticPr fontId="1" type="noConversion"/>
  </si>
  <si>
    <t>4월 30일</t>
    <phoneticPr fontId="1" type="noConversion"/>
  </si>
  <si>
    <t>5월 1일</t>
    <phoneticPr fontId="1" type="noConversion"/>
  </si>
  <si>
    <t>5월 2일</t>
  </si>
  <si>
    <t>5월 3일</t>
  </si>
  <si>
    <t>5월 4일</t>
  </si>
  <si>
    <t>5월 5일</t>
  </si>
  <si>
    <t>5월 6일</t>
  </si>
  <si>
    <t>김민지</t>
    <phoneticPr fontId="1" type="noConversion"/>
  </si>
  <si>
    <t>김민지</t>
    <phoneticPr fontId="1" type="noConversion"/>
  </si>
  <si>
    <t xml:space="preserve">   D-185                           4주차                                                                                                                              해팔 만듦</t>
    <phoneticPr fontId="1" type="noConversion"/>
  </si>
  <si>
    <t>5주차</t>
    <phoneticPr fontId="1" type="noConversion"/>
  </si>
  <si>
    <t>5월 7일</t>
    <phoneticPr fontId="1" type="noConversion"/>
  </si>
  <si>
    <t>5월 8일</t>
  </si>
  <si>
    <t>5월 9일</t>
  </si>
  <si>
    <t>5월 10일</t>
  </si>
  <si>
    <t>5월 11일</t>
  </si>
  <si>
    <t>5월 12일</t>
  </si>
  <si>
    <t>5월 13일</t>
  </si>
  <si>
    <t>김송현</t>
    <phoneticPr fontId="1" type="noConversion"/>
  </si>
  <si>
    <t>김송현</t>
    <phoneticPr fontId="1" type="noConversion"/>
  </si>
  <si>
    <t xml:space="preserve">   D-177                           5주차                                                                                                                              해팔 만듦</t>
    <phoneticPr fontId="1" type="noConversion"/>
  </si>
  <si>
    <t xml:space="preserve">   D-171                           6주차                                                                                                                              해팔 만듦</t>
    <phoneticPr fontId="1" type="noConversion"/>
  </si>
  <si>
    <t>5월 14일</t>
    <phoneticPr fontId="1" type="noConversion"/>
  </si>
  <si>
    <t>5월 15일</t>
  </si>
  <si>
    <t>5월 16일</t>
  </si>
  <si>
    <t>5월 17일</t>
  </si>
  <si>
    <t>5월 18일</t>
  </si>
  <si>
    <t>5월 19일</t>
  </si>
  <si>
    <t>5월 20일</t>
  </si>
  <si>
    <t xml:space="preserve">   D-163                           7주차                                                                                                                              해팔 만듦</t>
    <phoneticPr fontId="1" type="noConversion"/>
  </si>
  <si>
    <t>5월 21일</t>
    <phoneticPr fontId="1" type="noConversion"/>
  </si>
  <si>
    <t>5월 22일</t>
  </si>
  <si>
    <t>5월 23일</t>
  </si>
  <si>
    <t>5월 24일</t>
  </si>
  <si>
    <t>5월 25일</t>
  </si>
  <si>
    <t>5월 26일</t>
  </si>
  <si>
    <t>5월 27일</t>
  </si>
  <si>
    <t>7주차</t>
    <phoneticPr fontId="1" type="noConversion"/>
  </si>
  <si>
    <t>6주차</t>
    <phoneticPr fontId="1" type="noConversion"/>
  </si>
  <si>
    <t xml:space="preserve">   D-157                           8주차                                                                                                                              해팔 만듦</t>
    <phoneticPr fontId="1" type="noConversion"/>
  </si>
  <si>
    <t>5월 28일</t>
    <phoneticPr fontId="1" type="noConversion"/>
  </si>
  <si>
    <t>5월 29일</t>
  </si>
  <si>
    <t>5월 30일</t>
  </si>
  <si>
    <t>5월 31일</t>
  </si>
  <si>
    <t>6월 1일</t>
    <phoneticPr fontId="1" type="noConversion"/>
  </si>
  <si>
    <t>6월 2일</t>
  </si>
  <si>
    <t>6월 3일</t>
  </si>
  <si>
    <t>8주차</t>
    <phoneticPr fontId="1" type="noConversion"/>
  </si>
  <si>
    <t>6월 4일</t>
    <phoneticPr fontId="1" type="noConversion"/>
  </si>
  <si>
    <t>6월 5일</t>
  </si>
  <si>
    <t>6월 6일</t>
  </si>
  <si>
    <t>6월 7일</t>
  </si>
  <si>
    <t>6월 8일</t>
  </si>
  <si>
    <t>6월 9일</t>
  </si>
  <si>
    <t>6월 10일</t>
  </si>
  <si>
    <t>9주차</t>
    <phoneticPr fontId="1" type="noConversion"/>
  </si>
  <si>
    <t>영민</t>
    <phoneticPr fontId="1" type="noConversion"/>
  </si>
  <si>
    <t>누리</t>
    <phoneticPr fontId="1" type="noConversion"/>
  </si>
  <si>
    <t>홍주</t>
    <phoneticPr fontId="1" type="noConversion"/>
  </si>
  <si>
    <t>혁준</t>
    <phoneticPr fontId="1" type="noConversion"/>
  </si>
  <si>
    <t>성한</t>
    <phoneticPr fontId="1" type="noConversion"/>
  </si>
  <si>
    <t>송현</t>
    <phoneticPr fontId="1" type="noConversion"/>
  </si>
  <si>
    <t xml:space="preserve">   D-149                           9주차                                                                                                                              해팔 만듦</t>
    <phoneticPr fontId="1" type="noConversion"/>
  </si>
  <si>
    <t>김영민</t>
    <phoneticPr fontId="1" type="noConversion"/>
  </si>
  <si>
    <t>10주차</t>
    <phoneticPr fontId="1" type="noConversion"/>
  </si>
  <si>
    <t>6월 11일</t>
    <phoneticPr fontId="1" type="noConversion"/>
  </si>
  <si>
    <t>6월 12일</t>
  </si>
  <si>
    <t>6월 13일</t>
  </si>
  <si>
    <t>6월 14일</t>
  </si>
  <si>
    <t>6월 15일</t>
  </si>
  <si>
    <t>6월 16일</t>
  </si>
  <si>
    <t>6월 17일</t>
  </si>
  <si>
    <t xml:space="preserve">   D-136                           11주차                                                                                                                              해팔 만듦</t>
    <phoneticPr fontId="1" type="noConversion"/>
  </si>
  <si>
    <t xml:space="preserve">   D-143                           10주차                                                                                                                              해팔 만듦</t>
    <phoneticPr fontId="1" type="noConversion"/>
  </si>
  <si>
    <t>11주차</t>
    <phoneticPr fontId="1" type="noConversion"/>
  </si>
  <si>
    <t>6월 18일</t>
    <phoneticPr fontId="1" type="noConversion"/>
  </si>
  <si>
    <t>6월 19일</t>
  </si>
  <si>
    <t>6월 20일</t>
  </si>
  <si>
    <t>6월 21일</t>
  </si>
  <si>
    <t>6월 22일</t>
  </si>
  <si>
    <t>6월 23일</t>
  </si>
  <si>
    <t>6월 24일</t>
  </si>
  <si>
    <t>6월 25일</t>
    <phoneticPr fontId="1" type="noConversion"/>
  </si>
  <si>
    <t>6월 26일</t>
  </si>
  <si>
    <t>6월 27일</t>
  </si>
  <si>
    <t>6월 28일</t>
  </si>
  <si>
    <t>6월 29일</t>
  </si>
  <si>
    <t>6월 30일</t>
  </si>
  <si>
    <t>7월 1일</t>
    <phoneticPr fontId="1" type="noConversion"/>
  </si>
  <si>
    <t>12주차</t>
    <phoneticPr fontId="1" type="noConversion"/>
  </si>
  <si>
    <t xml:space="preserve">   D-129                           12주차                                                                                                                              해팔 만듦</t>
    <phoneticPr fontId="1" type="noConversion"/>
  </si>
  <si>
    <t>혁중</t>
    <phoneticPr fontId="1" type="noConversion"/>
  </si>
  <si>
    <t>강민성</t>
    <phoneticPr fontId="1" type="noConversion"/>
  </si>
  <si>
    <t>김태훈</t>
    <phoneticPr fontId="1" type="noConversion"/>
  </si>
  <si>
    <t>오승민</t>
    <phoneticPr fontId="1" type="noConversion"/>
  </si>
  <si>
    <t>민성</t>
    <phoneticPr fontId="1" type="noConversion"/>
  </si>
  <si>
    <t>태훈</t>
    <phoneticPr fontId="1" type="noConversion"/>
  </si>
  <si>
    <t>승민</t>
    <phoneticPr fontId="1" type="noConversion"/>
  </si>
  <si>
    <t>7월 2일</t>
    <phoneticPr fontId="1" type="noConversion"/>
  </si>
  <si>
    <t>7월 3일</t>
  </si>
  <si>
    <t>7월 4일</t>
  </si>
  <si>
    <t>7월 5일</t>
  </si>
  <si>
    <t>7월 6일</t>
  </si>
  <si>
    <t>7월 7일</t>
  </si>
  <si>
    <t>7월 8일</t>
  </si>
  <si>
    <t>강민성</t>
    <phoneticPr fontId="1" type="noConversion"/>
  </si>
  <si>
    <t>오승민</t>
    <phoneticPr fontId="1" type="noConversion"/>
  </si>
  <si>
    <t xml:space="preserve">   D-122                           13주차                                                                                                                              해팔 만듦</t>
    <phoneticPr fontId="1" type="noConversion"/>
  </si>
  <si>
    <t>13주차</t>
    <phoneticPr fontId="1" type="noConversion"/>
  </si>
  <si>
    <t>7월 9일</t>
    <phoneticPr fontId="1" type="noConversion"/>
  </si>
  <si>
    <t>7월 10일</t>
  </si>
  <si>
    <t>7월 11일</t>
  </si>
  <si>
    <t>7월 12일</t>
  </si>
  <si>
    <t>7월 13일</t>
  </si>
  <si>
    <t>7월 14일</t>
  </si>
  <si>
    <t>7월 15일</t>
  </si>
  <si>
    <t>14주차</t>
    <phoneticPr fontId="1" type="noConversion"/>
  </si>
  <si>
    <t xml:space="preserve">   D-114                           14주차                                                                                                                              해팔 만듦</t>
    <phoneticPr fontId="1" type="noConversion"/>
  </si>
  <si>
    <t>7월 16일</t>
    <phoneticPr fontId="1" type="noConversion"/>
  </si>
  <si>
    <t>7월 17일</t>
  </si>
  <si>
    <t>7월 18일</t>
  </si>
  <si>
    <t>7월 19일</t>
  </si>
  <si>
    <t>7월 20일</t>
  </si>
  <si>
    <t>7월 21일</t>
  </si>
  <si>
    <t>7월 22일</t>
  </si>
  <si>
    <t>15주차</t>
    <phoneticPr fontId="1" type="noConversion"/>
  </si>
  <si>
    <t xml:space="preserve">수능의 전설 II </t>
    <phoneticPr fontId="1" type="noConversion"/>
  </si>
  <si>
    <t>trend</t>
    <phoneticPr fontId="1" type="noConversion"/>
  </si>
  <si>
    <t>D-108</t>
    <phoneticPr fontId="1" type="noConversion"/>
  </si>
  <si>
    <t>해팔 만듦</t>
    <phoneticPr fontId="1" type="noConversion"/>
  </si>
  <si>
    <t>16주차</t>
    <phoneticPr fontId="1" type="noConversion"/>
  </si>
  <si>
    <t>7월 23일</t>
    <phoneticPr fontId="1" type="noConversion"/>
  </si>
  <si>
    <t>7월 24일</t>
  </si>
  <si>
    <t>7월 25일</t>
  </si>
  <si>
    <t>7월 26일</t>
  </si>
  <si>
    <t>7월 27일</t>
  </si>
  <si>
    <t>7월 28일</t>
  </si>
  <si>
    <t>7월 29일</t>
  </si>
  <si>
    <t>D-101</t>
    <phoneticPr fontId="1" type="noConversion"/>
  </si>
  <si>
    <t>D-94</t>
    <phoneticPr fontId="1" type="noConversion"/>
  </si>
  <si>
    <t>17주차</t>
    <phoneticPr fontId="1" type="noConversion"/>
  </si>
  <si>
    <t>7월 30일</t>
    <phoneticPr fontId="1" type="noConversion"/>
  </si>
  <si>
    <t>7월 31일</t>
  </si>
  <si>
    <t>8월 1일</t>
    <phoneticPr fontId="1" type="noConversion"/>
  </si>
  <si>
    <t>8월 2일</t>
  </si>
  <si>
    <t>8월 3일</t>
  </si>
  <si>
    <t>8월 4일</t>
  </si>
  <si>
    <t>8월 5일</t>
  </si>
  <si>
    <t>김동한</t>
    <phoneticPr fontId="1" type="noConversion"/>
  </si>
  <si>
    <t>동한</t>
    <phoneticPr fontId="1" type="noConversion"/>
  </si>
  <si>
    <t>18주차</t>
    <phoneticPr fontId="1" type="noConversion"/>
  </si>
  <si>
    <t>8월 6일</t>
    <phoneticPr fontId="1" type="noConversion"/>
  </si>
  <si>
    <t>8월 7일</t>
  </si>
  <si>
    <t>8월 8일</t>
  </si>
  <si>
    <t>8월 9일</t>
  </si>
  <si>
    <t>8월 10일</t>
  </si>
  <si>
    <t>8월 11일</t>
  </si>
  <si>
    <t>8월 12일</t>
  </si>
  <si>
    <t>김혁중</t>
    <phoneticPr fontId="1" type="noConversion"/>
  </si>
  <si>
    <t>D-87</t>
    <phoneticPr fontId="1" type="noConversion"/>
  </si>
  <si>
    <t>19주차</t>
    <phoneticPr fontId="1" type="noConversion"/>
  </si>
  <si>
    <t>8월 13일</t>
    <phoneticPr fontId="1" type="noConversion"/>
  </si>
  <si>
    <t>8월 14일</t>
  </si>
  <si>
    <t>8월 15일</t>
  </si>
  <si>
    <t>8월 16일</t>
  </si>
  <si>
    <t>8월 17일</t>
  </si>
  <si>
    <t>8월 18일</t>
  </si>
  <si>
    <t>8월 19일</t>
  </si>
  <si>
    <t>D-80</t>
    <phoneticPr fontId="1" type="noConversion"/>
  </si>
  <si>
    <t>20주차</t>
    <phoneticPr fontId="1" type="noConversion"/>
  </si>
  <si>
    <t>D-72</t>
    <phoneticPr fontId="1" type="noConversion"/>
  </si>
  <si>
    <t>8월 20일</t>
    <phoneticPr fontId="1" type="noConversion"/>
  </si>
  <si>
    <t>8월 21일</t>
  </si>
  <si>
    <t>8월 22일</t>
  </si>
  <si>
    <t>8월 23일</t>
  </si>
  <si>
    <t>8월 24일</t>
  </si>
  <si>
    <t>8월 25일</t>
  </si>
  <si>
    <t>8월 26일</t>
  </si>
  <si>
    <t>21주차</t>
    <phoneticPr fontId="1" type="noConversion"/>
  </si>
  <si>
    <t>D-66</t>
    <phoneticPr fontId="1" type="noConversion"/>
  </si>
  <si>
    <t>8월 27일</t>
    <phoneticPr fontId="1" type="noConversion"/>
  </si>
  <si>
    <t>8월 28일</t>
  </si>
  <si>
    <t>8월 29일</t>
  </si>
  <si>
    <t>8월 30일</t>
  </si>
  <si>
    <t>8월 31일</t>
  </si>
  <si>
    <t>9월 1일</t>
    <phoneticPr fontId="1" type="noConversion"/>
  </si>
  <si>
    <t>9월 2일</t>
  </si>
  <si>
    <t>22주차</t>
    <phoneticPr fontId="1" type="noConversion"/>
  </si>
  <si>
    <t>D-59</t>
    <phoneticPr fontId="1" type="noConversion"/>
  </si>
  <si>
    <t>9월 3일</t>
    <phoneticPr fontId="1" type="noConversion"/>
  </si>
  <si>
    <t>9월 4일</t>
  </si>
  <si>
    <t>9월 5일</t>
  </si>
  <si>
    <t>9월 6일</t>
  </si>
  <si>
    <t>9월 7일</t>
  </si>
  <si>
    <t>9월 8일</t>
  </si>
  <si>
    <t>9월 9일</t>
  </si>
  <si>
    <t>23주차</t>
    <phoneticPr fontId="1" type="noConversion"/>
  </si>
  <si>
    <t>D-52</t>
    <phoneticPr fontId="1" type="noConversion"/>
  </si>
  <si>
    <t>9월 10일</t>
    <phoneticPr fontId="1" type="noConversion"/>
  </si>
  <si>
    <t>9월 11일</t>
  </si>
  <si>
    <t>9월 12일</t>
  </si>
  <si>
    <t>9월 13일</t>
  </si>
  <si>
    <t>9월 14일</t>
  </si>
  <si>
    <t>9월 15일</t>
  </si>
  <si>
    <t>9월 16일</t>
  </si>
  <si>
    <t>9월 17일</t>
    <phoneticPr fontId="1" type="noConversion"/>
  </si>
  <si>
    <t>9월 18일</t>
  </si>
  <si>
    <t>9월 19일</t>
  </si>
  <si>
    <t>9월 20일</t>
  </si>
  <si>
    <t>9월 21일</t>
  </si>
  <si>
    <t>9월 22일</t>
  </si>
  <si>
    <t>9월 23일</t>
  </si>
  <si>
    <t>24주차</t>
    <phoneticPr fontId="1" type="noConversion"/>
  </si>
  <si>
    <t>D-45</t>
    <phoneticPr fontId="1" type="noConversion"/>
  </si>
  <si>
    <t>D-38</t>
    <phoneticPr fontId="1" type="noConversion"/>
  </si>
  <si>
    <t>25주차</t>
    <phoneticPr fontId="1" type="noConversion"/>
  </si>
  <si>
    <t>9월 24일</t>
    <phoneticPr fontId="1" type="noConversion"/>
  </si>
  <si>
    <t>9월 25일</t>
  </si>
  <si>
    <t>9월 26일</t>
  </si>
  <si>
    <t>9월 27일</t>
  </si>
  <si>
    <t>9월 28일</t>
  </si>
  <si>
    <t>9월 29일</t>
  </si>
  <si>
    <t>9월 30일</t>
  </si>
  <si>
    <t>D-31</t>
    <phoneticPr fontId="1" type="noConversion"/>
  </si>
  <si>
    <t>10월 1일</t>
    <phoneticPr fontId="1" type="noConversion"/>
  </si>
  <si>
    <t>10월 2일</t>
  </si>
  <si>
    <t>10월 3일</t>
  </si>
  <si>
    <t>10월 4일</t>
  </si>
  <si>
    <t>10월 5일</t>
  </si>
  <si>
    <t>10월 6일</t>
  </si>
  <si>
    <t>10월 7일</t>
  </si>
  <si>
    <t>26주차</t>
    <phoneticPr fontId="1" type="noConversion"/>
  </si>
  <si>
    <t>D-24</t>
    <phoneticPr fontId="1" type="noConversion"/>
  </si>
  <si>
    <t>27주차</t>
    <phoneticPr fontId="1" type="noConversion"/>
  </si>
  <si>
    <t>10월 8일</t>
    <phoneticPr fontId="1" type="noConversion"/>
  </si>
  <si>
    <t>10월 9일</t>
  </si>
  <si>
    <t>10월 10일</t>
  </si>
  <si>
    <t>10월 11일</t>
  </si>
  <si>
    <t>10월 12일</t>
  </si>
  <si>
    <t>10월 13일</t>
  </si>
  <si>
    <t>10월 14일</t>
  </si>
  <si>
    <t>10월 15일</t>
    <phoneticPr fontId="1" type="noConversion"/>
  </si>
  <si>
    <t>10월 16일</t>
  </si>
  <si>
    <t>10월 17일</t>
  </si>
  <si>
    <t>10월 18일</t>
  </si>
  <si>
    <t>10월 19일</t>
  </si>
  <si>
    <t>10월 20일</t>
  </si>
  <si>
    <t>10월 21일</t>
  </si>
  <si>
    <t>D-17</t>
    <phoneticPr fontId="1" type="noConversion"/>
  </si>
  <si>
    <t>28주차</t>
    <phoneticPr fontId="1" type="noConversion"/>
  </si>
  <si>
    <t>아…</t>
    <phoneticPr fontId="1" type="noConversion"/>
  </si>
  <si>
    <t>D-10</t>
    <phoneticPr fontId="1" type="noConversion"/>
  </si>
  <si>
    <t>29주차</t>
    <phoneticPr fontId="1" type="noConversion"/>
  </si>
  <si>
    <t>10월 22일</t>
    <phoneticPr fontId="1" type="noConversion"/>
  </si>
  <si>
    <t>10월 23일</t>
  </si>
  <si>
    <t>10월 24일</t>
  </si>
  <si>
    <t>10월 25일</t>
  </si>
  <si>
    <t>10월 26일</t>
  </si>
  <si>
    <t>10월 27일</t>
  </si>
  <si>
    <t>10월 28일</t>
  </si>
  <si>
    <t>30주차</t>
    <phoneticPr fontId="1" type="noConversion"/>
  </si>
  <si>
    <t>D-3</t>
    <phoneticPr fontId="1" type="noConversion"/>
  </si>
  <si>
    <t>10월 29일</t>
    <phoneticPr fontId="1" type="noConversion"/>
  </si>
  <si>
    <t>10월 30일</t>
  </si>
  <si>
    <t>10월 31일</t>
  </si>
  <si>
    <t>11월 1일</t>
    <phoneticPr fontId="1" type="noConversion"/>
  </si>
  <si>
    <t>11월 2일</t>
  </si>
  <si>
    <t>11월 3일</t>
  </si>
  <si>
    <t>11월 4일</t>
  </si>
  <si>
    <t>31주차</t>
    <phoneticPr fontId="1" type="noConversion"/>
  </si>
  <si>
    <t>11월 5일</t>
    <phoneticPr fontId="1" type="noConversion"/>
  </si>
  <si>
    <t>11월 6일</t>
  </si>
  <si>
    <t>11월 7일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</si>
</sst>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F400]h:mm:ss\ AM/PM"/>
    <numFmt numFmtId="177" formatCode="h&quot;시&quot;\ mm&quot;분&quot;;@"/>
    <numFmt numFmtId="178" formatCode="h:mm;@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한컴 쿨재즈 B"/>
      <family val="1"/>
      <charset val="129"/>
    </font>
    <font>
      <sz val="24"/>
      <color theme="1"/>
      <name val="한컴 쿨재즈 B"/>
      <family val="1"/>
      <charset val="129"/>
    </font>
    <font>
      <sz val="24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404040"/>
      <name val="Arial"/>
      <family val="2"/>
    </font>
    <font>
      <sz val="11"/>
      <name val="맑은 고딕"/>
      <family val="2"/>
      <charset val="129"/>
      <scheme val="minor"/>
    </font>
    <font>
      <i/>
      <sz val="24"/>
      <color theme="1"/>
      <name val="-유려B"/>
      <family val="1"/>
      <charset val="129"/>
    </font>
    <font>
      <sz val="11"/>
      <color theme="1"/>
      <name val="새굴림"/>
      <family val="1"/>
      <charset val="129"/>
    </font>
    <font>
      <sz val="11"/>
      <name val="새굴림"/>
      <family val="1"/>
      <charset val="129"/>
    </font>
    <font>
      <sz val="11"/>
      <color rgb="FFFF0000"/>
      <name val="새굴림"/>
      <family val="1"/>
      <charset val="129"/>
    </font>
    <font>
      <sz val="11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theme="0"/>
      <name val="돋움"/>
      <family val="3"/>
      <charset val="129"/>
    </font>
    <font>
      <sz val="9"/>
      <color theme="4" tint="0.39997558519241921"/>
      <name val="맑은 고딕"/>
      <family val="2"/>
      <charset val="129"/>
      <scheme val="minor"/>
    </font>
    <font>
      <sz val="9"/>
      <color theme="0"/>
      <name val="맑은 고딕"/>
      <family val="2"/>
      <charset val="129"/>
      <scheme val="minor"/>
    </font>
    <font>
      <sz val="9"/>
      <color theme="0"/>
      <name val="돋움"/>
      <family val="3"/>
      <charset val="129"/>
    </font>
    <font>
      <b/>
      <sz val="11"/>
      <color theme="0"/>
      <name val="Copperplate Gothic Light"/>
      <family val="2"/>
    </font>
    <font>
      <sz val="11"/>
      <color theme="5"/>
      <name val="굴림"/>
      <family val="3"/>
      <charset val="129"/>
    </font>
    <font>
      <sz val="11"/>
      <color rgb="FFC00000"/>
      <name val="굴림"/>
      <family val="3"/>
      <charset val="129"/>
    </font>
    <font>
      <sz val="11"/>
      <color theme="0"/>
      <name val="맑은 고딕"/>
      <family val="2"/>
      <charset val="129"/>
      <scheme val="minor"/>
    </font>
    <font>
      <sz val="11"/>
      <color theme="0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gradientFill type="path">
        <stop position="0">
          <color theme="0"/>
        </stop>
        <stop position="1">
          <color rgb="FFFFC301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rgb="FFEEF2EE"/>
        <bgColor indexed="64"/>
      </patternFill>
    </fill>
    <fill>
      <patternFill patternType="solid">
        <fgColor theme="1" tint="0.249977111117893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 style="medium">
        <color theme="0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46" fontId="0" fillId="0" borderId="0" xfId="0" applyNumberFormat="1">
      <alignment vertical="center"/>
    </xf>
    <xf numFmtId="46" fontId="0" fillId="0" borderId="1" xfId="0" applyNumberFormat="1" applyBorder="1" applyAlignment="1">
      <alignment horizontal="center" vertical="center"/>
    </xf>
    <xf numFmtId="46" fontId="2" fillId="0" borderId="1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>
      <alignment vertical="center"/>
    </xf>
    <xf numFmtId="20" fontId="0" fillId="0" borderId="0" xfId="0" applyNumberFormat="1">
      <alignment vertical="center"/>
    </xf>
    <xf numFmtId="20" fontId="8" fillId="0" borderId="0" xfId="0" applyNumberFormat="1" applyFont="1">
      <alignment vertical="center"/>
    </xf>
    <xf numFmtId="46" fontId="0" fillId="0" borderId="1" xfId="0" applyNumberForma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78" fontId="0" fillId="5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5" borderId="1" xfId="0" applyNumberFormat="1" applyFont="1" applyFill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6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6" fontId="0" fillId="0" borderId="1" xfId="0" applyNumberFormat="1" applyFont="1" applyFill="1" applyBorder="1" applyAlignment="1">
      <alignment horizontal="center" vertical="center"/>
    </xf>
    <xf numFmtId="4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6" fontId="0" fillId="0" borderId="0" xfId="0" applyNumberFormat="1" applyFill="1" applyBorder="1">
      <alignment vertical="center"/>
    </xf>
    <xf numFmtId="46" fontId="9" fillId="0" borderId="1" xfId="0" applyNumberFormat="1" applyFont="1" applyBorder="1" applyAlignment="1">
      <alignment horizontal="center" vertical="center"/>
    </xf>
    <xf numFmtId="46" fontId="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6" fontId="0" fillId="7" borderId="1" xfId="0" applyNumberFormat="1" applyFont="1" applyFill="1" applyBorder="1" applyAlignment="1">
      <alignment horizontal="center" vertical="center"/>
    </xf>
    <xf numFmtId="46" fontId="0" fillId="7" borderId="1" xfId="0" applyNumberFormat="1" applyFill="1" applyBorder="1" applyAlignment="1">
      <alignment horizontal="center" vertical="center"/>
    </xf>
    <xf numFmtId="46" fontId="9" fillId="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6" fontId="0" fillId="5" borderId="1" xfId="0" applyNumberFormat="1" applyFill="1" applyBorder="1" applyAlignment="1">
      <alignment horizontal="center" vertical="center"/>
    </xf>
    <xf numFmtId="46" fontId="2" fillId="7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6" fontId="0" fillId="3" borderId="1" xfId="0" applyNumberFormat="1" applyFill="1" applyBorder="1" applyAlignment="1">
      <alignment horizontal="center" vertical="center"/>
    </xf>
    <xf numFmtId="46" fontId="9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6" fontId="2" fillId="5" borderId="1" xfId="0" applyNumberFormat="1" applyFont="1" applyFill="1" applyBorder="1" applyAlignment="1">
      <alignment horizontal="center" vertical="center"/>
    </xf>
    <xf numFmtId="46" fontId="0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46" fontId="11" fillId="7" borderId="6" xfId="0" applyNumberFormat="1" applyFont="1" applyFill="1" applyBorder="1" applyAlignment="1">
      <alignment horizontal="center" vertical="center"/>
    </xf>
    <xf numFmtId="46" fontId="12" fillId="7" borderId="6" xfId="0" applyNumberFormat="1" applyFont="1" applyFill="1" applyBorder="1" applyAlignment="1">
      <alignment horizontal="center" vertical="center"/>
    </xf>
    <xf numFmtId="46" fontId="11" fillId="7" borderId="7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6" fontId="11" fillId="0" borderId="0" xfId="0" applyNumberFormat="1" applyFont="1" applyBorder="1" applyAlignment="1">
      <alignment horizontal="center" vertical="center"/>
    </xf>
    <xf numFmtId="46" fontId="11" fillId="0" borderId="9" xfId="0" applyNumberFormat="1" applyFont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46" fontId="12" fillId="7" borderId="0" xfId="0" applyNumberFormat="1" applyFont="1" applyFill="1" applyBorder="1" applyAlignment="1">
      <alignment horizontal="center" vertical="center"/>
    </xf>
    <xf numFmtId="46" fontId="11" fillId="7" borderId="0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6" fontId="11" fillId="0" borderId="0" xfId="0" applyNumberFormat="1" applyFont="1" applyFill="1" applyBorder="1" applyAlignment="1">
      <alignment horizontal="center" vertical="center"/>
    </xf>
    <xf numFmtId="46" fontId="12" fillId="0" borderId="0" xfId="0" applyNumberFormat="1" applyFont="1" applyFill="1" applyBorder="1" applyAlignment="1">
      <alignment horizontal="center" vertical="center"/>
    </xf>
    <xf numFmtId="46" fontId="12" fillId="7" borderId="9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46" fontId="11" fillId="5" borderId="11" xfId="0" applyNumberFormat="1" applyFont="1" applyFill="1" applyBorder="1" applyAlignment="1">
      <alignment horizontal="center" vertical="center"/>
    </xf>
    <xf numFmtId="46" fontId="11" fillId="5" borderId="1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46" fontId="11" fillId="0" borderId="1" xfId="0" applyNumberFormat="1" applyFont="1" applyBorder="1" applyAlignment="1">
      <alignment horizontal="center" vertical="center"/>
    </xf>
    <xf numFmtId="46" fontId="13" fillId="5" borderId="11" xfId="0" applyNumberFormat="1" applyFont="1" applyFill="1" applyBorder="1" applyAlignment="1">
      <alignment horizontal="center" vertical="center"/>
    </xf>
    <xf numFmtId="46" fontId="13" fillId="0" borderId="9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6" fontId="11" fillId="0" borderId="13" xfId="0" applyNumberFormat="1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178" fontId="11" fillId="5" borderId="14" xfId="0" applyNumberFormat="1" applyFont="1" applyFill="1" applyBorder="1" applyAlignment="1">
      <alignment horizontal="center" vertical="center"/>
    </xf>
    <xf numFmtId="0" fontId="11" fillId="5" borderId="14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6" fontId="11" fillId="0" borderId="16" xfId="0" applyNumberFormat="1" applyFont="1" applyBorder="1" applyAlignment="1">
      <alignment horizontal="center" vertical="center"/>
    </xf>
    <xf numFmtId="46" fontId="11" fillId="0" borderId="17" xfId="0" applyNumberFormat="1" applyFont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46" fontId="11" fillId="7" borderId="19" xfId="0" applyNumberFormat="1" applyFont="1" applyFill="1" applyBorder="1" applyAlignment="1">
      <alignment horizontal="center" vertical="center"/>
    </xf>
    <xf numFmtId="46" fontId="12" fillId="7" borderId="19" xfId="0" applyNumberFormat="1" applyFont="1" applyFill="1" applyBorder="1" applyAlignment="1">
      <alignment horizontal="center" vertical="center"/>
    </xf>
    <xf numFmtId="46" fontId="11" fillId="7" borderId="20" xfId="0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6" fontId="11" fillId="0" borderId="22" xfId="0" applyNumberFormat="1" applyFont="1" applyBorder="1" applyAlignment="1">
      <alignment horizontal="center" vertical="center"/>
    </xf>
    <xf numFmtId="46" fontId="11" fillId="0" borderId="23" xfId="0" applyNumberFormat="1" applyFont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46" fontId="12" fillId="7" borderId="22" xfId="0" applyNumberFormat="1" applyFont="1" applyFill="1" applyBorder="1" applyAlignment="1">
      <alignment horizontal="center" vertical="center"/>
    </xf>
    <xf numFmtId="46" fontId="11" fillId="7" borderId="22" xfId="0" applyNumberFormat="1" applyFont="1" applyFill="1" applyBorder="1" applyAlignment="1">
      <alignment horizontal="center" vertical="center"/>
    </xf>
    <xf numFmtId="46" fontId="12" fillId="7" borderId="23" xfId="0" applyNumberFormat="1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46" fontId="11" fillId="0" borderId="22" xfId="0" applyNumberFormat="1" applyFont="1" applyFill="1" applyBorder="1" applyAlignment="1">
      <alignment horizontal="center" vertical="center"/>
    </xf>
    <xf numFmtId="46" fontId="12" fillId="0" borderId="22" xfId="0" applyNumberFormat="1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46" fontId="12" fillId="5" borderId="25" xfId="0" applyNumberFormat="1" applyFont="1" applyFill="1" applyBorder="1" applyAlignment="1">
      <alignment horizontal="center" vertical="center"/>
    </xf>
    <xf numFmtId="46" fontId="11" fillId="5" borderId="26" xfId="0" applyNumberFormat="1" applyFont="1" applyFill="1" applyBorder="1" applyAlignment="1">
      <alignment horizontal="center" vertical="center"/>
    </xf>
    <xf numFmtId="46" fontId="13" fillId="5" borderId="25" xfId="0" applyNumberFormat="1" applyFont="1" applyFill="1" applyBorder="1" applyAlignment="1">
      <alignment horizontal="center" vertical="center"/>
    </xf>
    <xf numFmtId="46" fontId="13" fillId="0" borderId="22" xfId="0" applyNumberFormat="1" applyFont="1" applyBorder="1" applyAlignment="1">
      <alignment horizontal="center" vertical="center"/>
    </xf>
    <xf numFmtId="46" fontId="13" fillId="0" borderId="22" xfId="0" applyNumberFormat="1" applyFont="1" applyFill="1" applyBorder="1" applyAlignment="1">
      <alignment horizontal="center" vertical="center"/>
    </xf>
    <xf numFmtId="46" fontId="13" fillId="0" borderId="23" xfId="0" applyNumberFormat="1" applyFont="1" applyFill="1" applyBorder="1" applyAlignment="1">
      <alignment horizontal="center" vertical="center"/>
    </xf>
    <xf numFmtId="46" fontId="13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6" fontId="12" fillId="0" borderId="23" xfId="0" applyNumberFormat="1" applyFont="1" applyFill="1" applyBorder="1" applyAlignment="1">
      <alignment horizontal="center" vertical="center"/>
    </xf>
    <xf numFmtId="46" fontId="12" fillId="0" borderId="22" xfId="0" applyNumberFormat="1" applyFont="1" applyBorder="1" applyAlignment="1">
      <alignment horizontal="center" vertical="center"/>
    </xf>
    <xf numFmtId="46" fontId="13" fillId="7" borderId="22" xfId="0" applyNumberFormat="1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46" fontId="12" fillId="5" borderId="22" xfId="0" applyNumberFormat="1" applyFont="1" applyFill="1" applyBorder="1" applyAlignment="1">
      <alignment horizontal="center" vertical="center"/>
    </xf>
    <xf numFmtId="46" fontId="12" fillId="5" borderId="2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6" fontId="13" fillId="5" borderId="22" xfId="0" applyNumberFormat="1" applyFont="1" applyFill="1" applyBorder="1" applyAlignment="1">
      <alignment horizontal="center" vertical="center"/>
    </xf>
    <xf numFmtId="46" fontId="13" fillId="5" borderId="2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center"/>
    </xf>
    <xf numFmtId="46" fontId="14" fillId="7" borderId="19" xfId="0" applyNumberFormat="1" applyFont="1" applyFill="1" applyBorder="1" applyAlignment="1">
      <alignment horizontal="center" vertical="center"/>
    </xf>
    <xf numFmtId="46" fontId="15" fillId="7" borderId="19" xfId="0" applyNumberFormat="1" applyFont="1" applyFill="1" applyBorder="1" applyAlignment="1">
      <alignment horizontal="center" vertical="center"/>
    </xf>
    <xf numFmtId="46" fontId="16" fillId="7" borderId="19" xfId="0" applyNumberFormat="1" applyFont="1" applyFill="1" applyBorder="1" applyAlignment="1">
      <alignment horizontal="center" vertical="center"/>
    </xf>
    <xf numFmtId="46" fontId="14" fillId="7" borderId="20" xfId="0" applyNumberFormat="1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6" fontId="15" fillId="0" borderId="22" xfId="0" applyNumberFormat="1" applyFont="1" applyBorder="1" applyAlignment="1">
      <alignment horizontal="center" vertical="center"/>
    </xf>
    <xf numFmtId="46" fontId="16" fillId="0" borderId="22" xfId="0" applyNumberFormat="1" applyFont="1" applyBorder="1" applyAlignment="1">
      <alignment horizontal="center" vertical="center"/>
    </xf>
    <xf numFmtId="46" fontId="14" fillId="0" borderId="22" xfId="0" applyNumberFormat="1" applyFont="1" applyBorder="1" applyAlignment="1">
      <alignment horizontal="center" vertical="center"/>
    </xf>
    <xf numFmtId="46" fontId="14" fillId="0" borderId="23" xfId="0" applyNumberFormat="1" applyFont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  <xf numFmtId="46" fontId="16" fillId="7" borderId="22" xfId="0" applyNumberFormat="1" applyFont="1" applyFill="1" applyBorder="1" applyAlignment="1">
      <alignment horizontal="center" vertical="center"/>
    </xf>
    <xf numFmtId="46" fontId="14" fillId="7" borderId="22" xfId="0" applyNumberFormat="1" applyFont="1" applyFill="1" applyBorder="1" applyAlignment="1">
      <alignment horizontal="center" vertical="center"/>
    </xf>
    <xf numFmtId="46" fontId="15" fillId="7" borderId="22" xfId="0" applyNumberFormat="1" applyFont="1" applyFill="1" applyBorder="1" applyAlignment="1">
      <alignment horizontal="center" vertical="center"/>
    </xf>
    <xf numFmtId="46" fontId="16" fillId="7" borderId="23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6" fontId="14" fillId="0" borderId="22" xfId="0" applyNumberFormat="1" applyFont="1" applyFill="1" applyBorder="1" applyAlignment="1">
      <alignment horizontal="center" vertical="center"/>
    </xf>
    <xf numFmtId="46" fontId="16" fillId="0" borderId="22" xfId="0" applyNumberFormat="1" applyFont="1" applyFill="1" applyBorder="1" applyAlignment="1">
      <alignment horizontal="center" vertical="center"/>
    </xf>
    <xf numFmtId="46" fontId="15" fillId="0" borderId="23" xfId="0" applyNumberFormat="1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46" fontId="16" fillId="5" borderId="22" xfId="0" applyNumberFormat="1" applyFont="1" applyFill="1" applyBorder="1" applyAlignment="1">
      <alignment horizontal="center" vertical="center"/>
    </xf>
    <xf numFmtId="46" fontId="15" fillId="5" borderId="22" xfId="0" applyNumberFormat="1" applyFont="1" applyFill="1" applyBorder="1" applyAlignment="1">
      <alignment horizontal="center" vertical="center"/>
    </xf>
    <xf numFmtId="46" fontId="16" fillId="5" borderId="23" xfId="0" applyNumberFormat="1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/>
    </xf>
    <xf numFmtId="46" fontId="16" fillId="8" borderId="25" xfId="0" applyNumberFormat="1" applyFont="1" applyFill="1" applyBorder="1" applyAlignment="1">
      <alignment horizontal="center" vertical="center"/>
    </xf>
    <xf numFmtId="46" fontId="16" fillId="8" borderId="26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46" fontId="14" fillId="0" borderId="13" xfId="0" applyNumberFormat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178" fontId="14" fillId="5" borderId="14" xfId="0" applyNumberFormat="1" applyFont="1" applyFill="1" applyBorder="1" applyAlignment="1">
      <alignment horizontal="center" vertical="center"/>
    </xf>
    <xf numFmtId="0" fontId="14" fillId="5" borderId="14" xfId="0" applyNumberFormat="1" applyFont="1" applyFill="1" applyBorder="1" applyAlignment="1">
      <alignment horizontal="center" vertical="center"/>
    </xf>
    <xf numFmtId="0" fontId="14" fillId="0" borderId="14" xfId="0" applyFont="1" applyBorder="1">
      <alignment vertical="center"/>
    </xf>
    <xf numFmtId="176" fontId="14" fillId="0" borderId="16" xfId="0" applyNumberFormat="1" applyFont="1" applyBorder="1" applyAlignment="1">
      <alignment horizontal="center" vertical="center"/>
    </xf>
    <xf numFmtId="46" fontId="14" fillId="0" borderId="17" xfId="0" applyNumberFormat="1" applyFont="1" applyBorder="1" applyAlignment="1">
      <alignment horizontal="center" vertical="center"/>
    </xf>
    <xf numFmtId="0" fontId="0" fillId="0" borderId="28" xfId="0" applyBorder="1">
      <alignment vertical="center"/>
    </xf>
    <xf numFmtId="0" fontId="18" fillId="9" borderId="28" xfId="0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46" fontId="14" fillId="7" borderId="28" xfId="0" applyNumberFormat="1" applyFont="1" applyFill="1" applyBorder="1" applyAlignment="1">
      <alignment horizontal="center" vertical="center"/>
    </xf>
    <xf numFmtId="46" fontId="16" fillId="7" borderId="28" xfId="0" applyNumberFormat="1" applyFont="1" applyFill="1" applyBorder="1" applyAlignment="1">
      <alignment horizontal="center" vertical="center"/>
    </xf>
    <xf numFmtId="20" fontId="8" fillId="0" borderId="28" xfId="0" applyNumberFormat="1" applyFont="1" applyBorder="1">
      <alignment vertical="center"/>
    </xf>
    <xf numFmtId="0" fontId="14" fillId="0" borderId="28" xfId="0" applyFont="1" applyBorder="1" applyAlignment="1">
      <alignment horizontal="center" vertical="center"/>
    </xf>
    <xf numFmtId="46" fontId="16" fillId="0" borderId="28" xfId="0" applyNumberFormat="1" applyFont="1" applyBorder="1" applyAlignment="1">
      <alignment horizontal="center" vertical="center"/>
    </xf>
    <xf numFmtId="46" fontId="14" fillId="0" borderId="28" xfId="0" applyNumberFormat="1" applyFont="1" applyBorder="1" applyAlignment="1">
      <alignment horizontal="center" vertical="center"/>
    </xf>
    <xf numFmtId="177" fontId="0" fillId="0" borderId="28" xfId="0" applyNumberFormat="1" applyBorder="1">
      <alignment vertical="center"/>
    </xf>
    <xf numFmtId="0" fontId="14" fillId="0" borderId="28" xfId="0" applyFont="1" applyFill="1" applyBorder="1" applyAlignment="1">
      <alignment horizontal="center" vertical="center"/>
    </xf>
    <xf numFmtId="46" fontId="14" fillId="0" borderId="28" xfId="0" applyNumberFormat="1" applyFont="1" applyFill="1" applyBorder="1" applyAlignment="1">
      <alignment horizontal="center" vertical="center"/>
    </xf>
    <xf numFmtId="46" fontId="16" fillId="0" borderId="28" xfId="0" applyNumberFormat="1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46" fontId="16" fillId="5" borderId="28" xfId="0" applyNumberFormat="1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46" fontId="16" fillId="8" borderId="28" xfId="0" applyNumberFormat="1" applyFont="1" applyFill="1" applyBorder="1" applyAlignment="1">
      <alignment horizontal="center" vertical="center"/>
    </xf>
    <xf numFmtId="46" fontId="0" fillId="0" borderId="28" xfId="0" applyNumberFormat="1" applyBorder="1">
      <alignment vertical="center"/>
    </xf>
    <xf numFmtId="0" fontId="14" fillId="6" borderId="28" xfId="0" applyFont="1" applyFill="1" applyBorder="1" applyAlignment="1">
      <alignment horizontal="center" vertical="center"/>
    </xf>
    <xf numFmtId="178" fontId="14" fillId="5" borderId="28" xfId="0" applyNumberFormat="1" applyFont="1" applyFill="1" applyBorder="1" applyAlignment="1">
      <alignment horizontal="center" vertical="center"/>
    </xf>
    <xf numFmtId="0" fontId="14" fillId="5" borderId="28" xfId="0" applyNumberFormat="1" applyFont="1" applyFill="1" applyBorder="1" applyAlignment="1">
      <alignment horizontal="center" vertical="center"/>
    </xf>
    <xf numFmtId="20" fontId="0" fillId="0" borderId="28" xfId="0" applyNumberFormat="1" applyBorder="1">
      <alignment vertical="center"/>
    </xf>
    <xf numFmtId="46" fontId="0" fillId="0" borderId="28" xfId="0" applyNumberFormat="1" applyFill="1" applyBorder="1">
      <alignment vertical="center"/>
    </xf>
    <xf numFmtId="176" fontId="14" fillId="7" borderId="28" xfId="0" applyNumberFormat="1" applyFont="1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19" fillId="0" borderId="28" xfId="0" applyFont="1" applyBorder="1" applyAlignment="1">
      <alignment vertical="center"/>
    </xf>
    <xf numFmtId="0" fontId="0" fillId="7" borderId="28" xfId="0" applyFill="1" applyBorder="1">
      <alignment vertical="center"/>
    </xf>
    <xf numFmtId="46" fontId="0" fillId="7" borderId="28" xfId="0" applyNumberFormat="1" applyFill="1" applyBorder="1">
      <alignment vertical="center"/>
    </xf>
    <xf numFmtId="46" fontId="15" fillId="5" borderId="28" xfId="0" applyNumberFormat="1" applyFont="1" applyFill="1" applyBorder="1" applyAlignment="1">
      <alignment horizontal="center" vertical="center"/>
    </xf>
    <xf numFmtId="46" fontId="15" fillId="7" borderId="28" xfId="0" applyNumberFormat="1" applyFont="1" applyFill="1" applyBorder="1" applyAlignment="1">
      <alignment horizontal="center" vertical="center"/>
    </xf>
    <xf numFmtId="46" fontId="15" fillId="0" borderId="28" xfId="0" applyNumberFormat="1" applyFont="1" applyFill="1" applyBorder="1" applyAlignment="1">
      <alignment horizontal="center" vertical="center"/>
    </xf>
    <xf numFmtId="0" fontId="20" fillId="9" borderId="28" xfId="0" applyFont="1" applyFill="1" applyBorder="1" applyAlignment="1">
      <alignment vertical="center"/>
    </xf>
    <xf numFmtId="0" fontId="21" fillId="9" borderId="28" xfId="0" applyFont="1" applyFill="1" applyBorder="1" applyAlignment="1">
      <alignment vertical="center"/>
    </xf>
    <xf numFmtId="0" fontId="22" fillId="9" borderId="28" xfId="0" applyFont="1" applyFill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46" fontId="15" fillId="0" borderId="28" xfId="0" applyNumberFormat="1" applyFont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46" fontId="23" fillId="5" borderId="28" xfId="0" applyNumberFormat="1" applyFont="1" applyFill="1" applyBorder="1" applyAlignment="1">
      <alignment horizontal="center" vertical="center"/>
    </xf>
    <xf numFmtId="46" fontId="23" fillId="0" borderId="28" xfId="0" applyNumberFormat="1" applyFont="1" applyFill="1" applyBorder="1" applyAlignment="1">
      <alignment horizontal="center" vertical="center"/>
    </xf>
    <xf numFmtId="46" fontId="23" fillId="7" borderId="28" xfId="0" applyNumberFormat="1" applyFont="1" applyFill="1" applyBorder="1" applyAlignment="1">
      <alignment horizontal="center" vertical="center"/>
    </xf>
    <xf numFmtId="46" fontId="24" fillId="7" borderId="28" xfId="0" applyNumberFormat="1" applyFont="1" applyFill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9" fillId="7" borderId="28" xfId="0" applyFont="1" applyFill="1" applyBorder="1">
      <alignment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8" fillId="9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left" vertical="center"/>
    </xf>
    <xf numFmtId="0" fontId="7" fillId="5" borderId="28" xfId="0" applyFont="1" applyFill="1" applyBorder="1" applyAlignment="1">
      <alignment horizontal="left" vertical="center"/>
    </xf>
    <xf numFmtId="0" fontId="18" fillId="9" borderId="28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26" fillId="5" borderId="28" xfId="0" applyFont="1" applyFill="1" applyBorder="1" applyAlignment="1">
      <alignment horizontal="center" vertical="center"/>
    </xf>
    <xf numFmtId="46" fontId="26" fillId="5" borderId="28" xfId="0" applyNumberFormat="1" applyFont="1" applyFill="1" applyBorder="1" applyAlignment="1">
      <alignment horizontal="center" vertical="center"/>
    </xf>
    <xf numFmtId="46" fontId="25" fillId="5" borderId="28" xfId="0" applyNumberFormat="1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F2EE"/>
      <color rgb="FFFFC301"/>
      <color rgb="FFCB9900"/>
      <color rgb="FFEEF77D"/>
      <color rgb="FFE6E9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조홍주</c:v>
          </c:tx>
          <c:marker>
            <c:symbol val="none"/>
          </c:marker>
          <c:val>
            <c:numRef>
              <c:f>'10주차'!$N$20:$N$29</c:f>
              <c:numCache>
                <c:formatCode>[h]:mm:ss</c:formatCode>
                <c:ptCount val="10"/>
                <c:pt idx="0">
                  <c:v>1.7555555555555555</c:v>
                </c:pt>
                <c:pt idx="1">
                  <c:v>1.8354166666666665</c:v>
                </c:pt>
                <c:pt idx="2">
                  <c:v>2.1993055555555556</c:v>
                </c:pt>
                <c:pt idx="3">
                  <c:v>2.4368055555555554</c:v>
                </c:pt>
                <c:pt idx="4">
                  <c:v>2.9256944444444444</c:v>
                </c:pt>
                <c:pt idx="5">
                  <c:v>3.067361111111111</c:v>
                </c:pt>
                <c:pt idx="6">
                  <c:v>2.6680555555555556</c:v>
                </c:pt>
                <c:pt idx="7">
                  <c:v>2.9187499999999997</c:v>
                </c:pt>
                <c:pt idx="8">
                  <c:v>1.4722222222222223</c:v>
                </c:pt>
                <c:pt idx="9">
                  <c:v>1.5631944444444443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64272"/>
        <c:axId val="610264664"/>
      </c:lineChart>
      <c:catAx>
        <c:axId val="610264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610264664"/>
        <c:crosses val="autoZero"/>
        <c:auto val="1"/>
        <c:lblAlgn val="ctr"/>
        <c:lblOffset val="100"/>
        <c:noMultiLvlLbl val="0"/>
      </c:catAx>
      <c:valAx>
        <c:axId val="610264664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102642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배성한</c:v>
          </c:tx>
          <c:marker>
            <c:symbol val="none"/>
          </c:marker>
          <c:val>
            <c:numRef>
              <c:f>'11주차'!$R$21:$R$29</c:f>
              <c:numCache>
                <c:formatCode>[h]:mm:ss</c:formatCode>
                <c:ptCount val="9"/>
                <c:pt idx="0">
                  <c:v>1.53125</c:v>
                </c:pt>
                <c:pt idx="1">
                  <c:v>3.6138888888888889</c:v>
                </c:pt>
                <c:pt idx="2">
                  <c:v>3.3333333333333335</c:v>
                </c:pt>
                <c:pt idx="3">
                  <c:v>3.3590277777777775</c:v>
                </c:pt>
                <c:pt idx="4">
                  <c:v>3.4861111111111112</c:v>
                </c:pt>
                <c:pt idx="5">
                  <c:v>3.2694444444444444</c:v>
                </c:pt>
                <c:pt idx="6">
                  <c:v>2.9861111111111112</c:v>
                </c:pt>
                <c:pt idx="7">
                  <c:v>2.5722222222222224</c:v>
                </c:pt>
                <c:pt idx="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446128"/>
        <c:axId val="609087296"/>
      </c:lineChart>
      <c:catAx>
        <c:axId val="609446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087296"/>
        <c:crosses val="autoZero"/>
        <c:auto val="1"/>
        <c:lblAlgn val="ctr"/>
        <c:lblOffset val="100"/>
        <c:noMultiLvlLbl val="0"/>
      </c:catAx>
      <c:valAx>
        <c:axId val="609087296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094461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김송현</c:v>
          </c:tx>
          <c:marker>
            <c:symbol val="none"/>
          </c:marker>
          <c:val>
            <c:numRef>
              <c:f>'11주차'!$S$20:$S$24</c:f>
              <c:numCache>
                <c:formatCode>[h]:mm:ss</c:formatCode>
                <c:ptCount val="5"/>
                <c:pt idx="0" formatCode="h:mm">
                  <c:v>0.23333333333333331</c:v>
                </c:pt>
                <c:pt idx="1">
                  <c:v>1.1236111111111111</c:v>
                </c:pt>
                <c:pt idx="2">
                  <c:v>2.0881944444444445</c:v>
                </c:pt>
                <c:pt idx="3" formatCode="h:mm">
                  <c:v>0.31041666666666667</c:v>
                </c:pt>
                <c:pt idx="4">
                  <c:v>2.5520833333333335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997176"/>
        <c:axId val="609997568"/>
      </c:lineChart>
      <c:catAx>
        <c:axId val="609997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997568"/>
        <c:crosses val="autoZero"/>
        <c:auto val="1"/>
        <c:lblAlgn val="ctr"/>
        <c:lblOffset val="100"/>
        <c:noMultiLvlLbl val="0"/>
      </c:catAx>
      <c:valAx>
        <c:axId val="609997568"/>
        <c:scaling>
          <c:orientation val="minMax"/>
        </c:scaling>
        <c:delete val="1"/>
        <c:axPos val="l"/>
        <c:majorGridlines/>
        <c:numFmt formatCode="h:mm" sourceLinked="1"/>
        <c:majorTickMark val="none"/>
        <c:minorTickMark val="none"/>
        <c:tickLblPos val="nextTo"/>
        <c:crossAx val="6099971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김영민</c:v>
          </c:tx>
          <c:marker>
            <c:symbol val="none"/>
          </c:marker>
          <c:val>
            <c:numRef>
              <c:f>'11주차'!$O$20:$O$29</c:f>
              <c:numCache>
                <c:formatCode>[h]:mm:ss</c:formatCode>
                <c:ptCount val="10"/>
                <c:pt idx="0" formatCode="h:mm">
                  <c:v>0.88263888888888886</c:v>
                </c:pt>
                <c:pt idx="1">
                  <c:v>2.1736111111111112</c:v>
                </c:pt>
                <c:pt idx="2">
                  <c:v>1.9847222222222223</c:v>
                </c:pt>
                <c:pt idx="3">
                  <c:v>1.7972222222222223</c:v>
                </c:pt>
                <c:pt idx="4">
                  <c:v>1.7777777777777777</c:v>
                </c:pt>
                <c:pt idx="5">
                  <c:v>1.6736111111111109</c:v>
                </c:pt>
                <c:pt idx="6" formatCode="h:mm">
                  <c:v>0.73472222222222217</c:v>
                </c:pt>
                <c:pt idx="7" formatCode="h:mm">
                  <c:v>0.52430555555555558</c:v>
                </c:pt>
                <c:pt idx="8" formatCode="h:mm">
                  <c:v>0.5</c:v>
                </c:pt>
                <c:pt idx="9">
                  <c:v>1.4826388888888891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998352"/>
        <c:axId val="611751944"/>
      </c:lineChart>
      <c:catAx>
        <c:axId val="609998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611751944"/>
        <c:crosses val="autoZero"/>
        <c:auto val="1"/>
        <c:lblAlgn val="ctr"/>
        <c:lblOffset val="100"/>
        <c:noMultiLvlLbl val="0"/>
      </c:catAx>
      <c:valAx>
        <c:axId val="611751944"/>
        <c:scaling>
          <c:orientation val="minMax"/>
        </c:scaling>
        <c:delete val="1"/>
        <c:axPos val="l"/>
        <c:majorGridlines/>
        <c:numFmt formatCode="h:mm" sourceLinked="1"/>
        <c:majorTickMark val="none"/>
        <c:minorTickMark val="none"/>
        <c:tickLblPos val="nextTo"/>
        <c:crossAx val="60999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박누리</c:v>
          </c:tx>
          <c:marker>
            <c:symbol val="none"/>
          </c:marker>
          <c:val>
            <c:numRef>
              <c:f>'10주차'!$P$20:$P$29</c:f>
              <c:numCache>
                <c:formatCode>h:mm</c:formatCode>
                <c:ptCount val="10"/>
                <c:pt idx="0" formatCode="[h]:mm:ss">
                  <c:v>1.2284722222222222</c:v>
                </c:pt>
                <c:pt idx="1">
                  <c:v>0.6166666666666667</c:v>
                </c:pt>
                <c:pt idx="2" formatCode="[h]:mm:ss">
                  <c:v>1.575</c:v>
                </c:pt>
                <c:pt idx="3" formatCode="[h]:mm:ss">
                  <c:v>1.8680555555555556</c:v>
                </c:pt>
                <c:pt idx="4" formatCode="[h]:mm:ss">
                  <c:v>1.5833333333333333</c:v>
                </c:pt>
                <c:pt idx="5" formatCode="[h]:mm:ss">
                  <c:v>1.59375</c:v>
                </c:pt>
                <c:pt idx="6" formatCode="[h]:mm:ss">
                  <c:v>1.1916666666666667</c:v>
                </c:pt>
                <c:pt idx="7" formatCode="[h]:mm:ss">
                  <c:v>1.6784722222222221</c:v>
                </c:pt>
                <c:pt idx="8">
                  <c:v>0.71875</c:v>
                </c:pt>
                <c:pt idx="9" formatCode="[h]:mm:ss">
                  <c:v>1.2895833333333333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65448"/>
        <c:axId val="609032000"/>
      </c:lineChart>
      <c:catAx>
        <c:axId val="610265448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032000"/>
        <c:crosses val="autoZero"/>
        <c:auto val="1"/>
        <c:lblAlgn val="ctr"/>
        <c:lblOffset val="100"/>
        <c:noMultiLvlLbl val="0"/>
      </c:catAx>
      <c:valAx>
        <c:axId val="609032000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10265448"/>
        <c:crosses val="autoZero"/>
        <c:crossBetween val="between"/>
        <c:majorUnit val="0.30000000000000004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김형준</c:v>
          </c:tx>
          <c:marker>
            <c:symbol val="none"/>
          </c:marker>
          <c:val>
            <c:numRef>
              <c:f>'10주차'!$Q$21:$Q$29</c:f>
              <c:numCache>
                <c:formatCode>[h]:mm:ss</c:formatCode>
                <c:ptCount val="9"/>
                <c:pt idx="0">
                  <c:v>1.4381944444444443</c:v>
                </c:pt>
                <c:pt idx="1">
                  <c:v>2.1965277777777779</c:v>
                </c:pt>
                <c:pt idx="2">
                  <c:v>1.9048611111111111</c:v>
                </c:pt>
                <c:pt idx="3">
                  <c:v>2.1118055555555553</c:v>
                </c:pt>
                <c:pt idx="4">
                  <c:v>2.1861111111111113</c:v>
                </c:pt>
                <c:pt idx="5">
                  <c:v>2.2298611111111111</c:v>
                </c:pt>
                <c:pt idx="6">
                  <c:v>2.0284722222222222</c:v>
                </c:pt>
                <c:pt idx="7">
                  <c:v>1.9076388888888889</c:v>
                </c:pt>
                <c:pt idx="8">
                  <c:v>2.2444444444444445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032784"/>
        <c:axId val="609033176"/>
      </c:lineChart>
      <c:catAx>
        <c:axId val="609032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033176"/>
        <c:crosses val="autoZero"/>
        <c:auto val="1"/>
        <c:lblAlgn val="ctr"/>
        <c:lblOffset val="100"/>
        <c:noMultiLvlLbl val="0"/>
      </c:catAx>
      <c:valAx>
        <c:axId val="609033176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090327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배성한</c:v>
          </c:tx>
          <c:marker>
            <c:symbol val="none"/>
          </c:marker>
          <c:val>
            <c:numRef>
              <c:f>'10주차'!$R$21:$R$29</c:f>
              <c:numCache>
                <c:formatCode>[h]:mm:ss</c:formatCode>
                <c:ptCount val="9"/>
                <c:pt idx="0">
                  <c:v>1.53125</c:v>
                </c:pt>
                <c:pt idx="1">
                  <c:v>3.6138888888888889</c:v>
                </c:pt>
                <c:pt idx="2">
                  <c:v>3.3333333333333335</c:v>
                </c:pt>
                <c:pt idx="3">
                  <c:v>3.3590277777777775</c:v>
                </c:pt>
                <c:pt idx="4">
                  <c:v>3.4861111111111112</c:v>
                </c:pt>
                <c:pt idx="5">
                  <c:v>3.2694444444444444</c:v>
                </c:pt>
                <c:pt idx="6">
                  <c:v>2.9861111111111112</c:v>
                </c:pt>
                <c:pt idx="7">
                  <c:v>2.5722222222222224</c:v>
                </c:pt>
                <c:pt idx="8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088864"/>
        <c:axId val="609641168"/>
      </c:lineChart>
      <c:catAx>
        <c:axId val="609088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641168"/>
        <c:crosses val="autoZero"/>
        <c:auto val="1"/>
        <c:lblAlgn val="ctr"/>
        <c:lblOffset val="100"/>
        <c:noMultiLvlLbl val="0"/>
      </c:catAx>
      <c:valAx>
        <c:axId val="609641168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0908886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김송현</c:v>
          </c:tx>
          <c:marker>
            <c:symbol val="none"/>
          </c:marker>
          <c:val>
            <c:numRef>
              <c:f>'10주차'!$S$20:$S$24</c:f>
              <c:numCache>
                <c:formatCode>[h]:mm:ss</c:formatCode>
                <c:ptCount val="5"/>
                <c:pt idx="0" formatCode="h:mm">
                  <c:v>0.23333333333333331</c:v>
                </c:pt>
                <c:pt idx="1">
                  <c:v>1.1236111111111111</c:v>
                </c:pt>
                <c:pt idx="2">
                  <c:v>2.0881944444444445</c:v>
                </c:pt>
                <c:pt idx="3" formatCode="h:mm">
                  <c:v>0.31041666666666667</c:v>
                </c:pt>
                <c:pt idx="4">
                  <c:v>2.5520833333333335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642344"/>
        <c:axId val="609642736"/>
      </c:lineChart>
      <c:catAx>
        <c:axId val="609642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642736"/>
        <c:crosses val="autoZero"/>
        <c:auto val="1"/>
        <c:lblAlgn val="ctr"/>
        <c:lblOffset val="100"/>
        <c:noMultiLvlLbl val="0"/>
      </c:catAx>
      <c:valAx>
        <c:axId val="609642736"/>
        <c:scaling>
          <c:orientation val="minMax"/>
        </c:scaling>
        <c:delete val="1"/>
        <c:axPos val="l"/>
        <c:majorGridlines/>
        <c:numFmt formatCode="h:mm" sourceLinked="1"/>
        <c:majorTickMark val="none"/>
        <c:minorTickMark val="none"/>
        <c:tickLblPos val="nextTo"/>
        <c:crossAx val="609642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김영민</c:v>
          </c:tx>
          <c:marker>
            <c:symbol val="none"/>
          </c:marker>
          <c:val>
            <c:numRef>
              <c:f>'10주차'!$O$20:$O$29</c:f>
              <c:numCache>
                <c:formatCode>[h]:mm:ss</c:formatCode>
                <c:ptCount val="10"/>
                <c:pt idx="0" formatCode="h:mm">
                  <c:v>0.88263888888888886</c:v>
                </c:pt>
                <c:pt idx="1">
                  <c:v>2.1736111111111112</c:v>
                </c:pt>
                <c:pt idx="2">
                  <c:v>1.9847222222222223</c:v>
                </c:pt>
                <c:pt idx="3">
                  <c:v>1.7972222222222223</c:v>
                </c:pt>
                <c:pt idx="4">
                  <c:v>1.7777777777777777</c:v>
                </c:pt>
                <c:pt idx="5">
                  <c:v>1.6736111111111109</c:v>
                </c:pt>
                <c:pt idx="6" formatCode="h:mm">
                  <c:v>0.73472222222222217</c:v>
                </c:pt>
                <c:pt idx="7" formatCode="h:mm">
                  <c:v>0.52430555555555558</c:v>
                </c:pt>
                <c:pt idx="8" formatCode="h:mm">
                  <c:v>0.5</c:v>
                </c:pt>
                <c:pt idx="9">
                  <c:v>1.4826388888888891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699896"/>
        <c:axId val="609700288"/>
      </c:lineChart>
      <c:catAx>
        <c:axId val="609699896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700288"/>
        <c:crosses val="autoZero"/>
        <c:auto val="1"/>
        <c:lblAlgn val="ctr"/>
        <c:lblOffset val="100"/>
        <c:noMultiLvlLbl val="0"/>
      </c:catAx>
      <c:valAx>
        <c:axId val="609700288"/>
        <c:scaling>
          <c:orientation val="minMax"/>
        </c:scaling>
        <c:delete val="1"/>
        <c:axPos val="l"/>
        <c:majorGridlines/>
        <c:numFmt formatCode="h:mm" sourceLinked="1"/>
        <c:majorTickMark val="none"/>
        <c:minorTickMark val="none"/>
        <c:tickLblPos val="nextTo"/>
        <c:crossAx val="6096998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조홍주</c:v>
          </c:tx>
          <c:marker>
            <c:symbol val="none"/>
          </c:marker>
          <c:val>
            <c:numRef>
              <c:f>'11주차'!$N$20:$N$29</c:f>
              <c:numCache>
                <c:formatCode>[h]:mm:ss</c:formatCode>
                <c:ptCount val="10"/>
                <c:pt idx="0">
                  <c:v>1.7555555555555555</c:v>
                </c:pt>
                <c:pt idx="1">
                  <c:v>1.8354166666666665</c:v>
                </c:pt>
                <c:pt idx="2">
                  <c:v>2.1993055555555556</c:v>
                </c:pt>
                <c:pt idx="3">
                  <c:v>2.4368055555555554</c:v>
                </c:pt>
                <c:pt idx="4">
                  <c:v>2.9256944444444444</c:v>
                </c:pt>
                <c:pt idx="5">
                  <c:v>3.067361111111111</c:v>
                </c:pt>
                <c:pt idx="6">
                  <c:v>2.6680555555555556</c:v>
                </c:pt>
                <c:pt idx="7">
                  <c:v>2.9187499999999997</c:v>
                </c:pt>
                <c:pt idx="8">
                  <c:v>1.4722222222222223</c:v>
                </c:pt>
                <c:pt idx="9">
                  <c:v>1.5631944444444443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701072"/>
        <c:axId val="609444560"/>
      </c:lineChart>
      <c:catAx>
        <c:axId val="609701072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444560"/>
        <c:crosses val="autoZero"/>
        <c:auto val="1"/>
        <c:lblAlgn val="ctr"/>
        <c:lblOffset val="100"/>
        <c:noMultiLvlLbl val="0"/>
      </c:catAx>
      <c:valAx>
        <c:axId val="609444560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097010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박누리</c:v>
          </c:tx>
          <c:marker>
            <c:symbol val="none"/>
          </c:marker>
          <c:val>
            <c:numRef>
              <c:f>'11주차'!$P$20:$P$29</c:f>
              <c:numCache>
                <c:formatCode>h:mm</c:formatCode>
                <c:ptCount val="10"/>
                <c:pt idx="0" formatCode="[h]:mm:ss">
                  <c:v>1.2284722222222222</c:v>
                </c:pt>
                <c:pt idx="1">
                  <c:v>0.6166666666666667</c:v>
                </c:pt>
                <c:pt idx="2" formatCode="[h]:mm:ss">
                  <c:v>1.575</c:v>
                </c:pt>
                <c:pt idx="3" formatCode="[h]:mm:ss">
                  <c:v>1.8680555555555556</c:v>
                </c:pt>
                <c:pt idx="4" formatCode="[h]:mm:ss">
                  <c:v>1.5833333333333333</c:v>
                </c:pt>
                <c:pt idx="5" formatCode="[h]:mm:ss">
                  <c:v>1.59375</c:v>
                </c:pt>
                <c:pt idx="6" formatCode="[h]:mm:ss">
                  <c:v>1.1916666666666667</c:v>
                </c:pt>
                <c:pt idx="7" formatCode="[h]:mm:ss">
                  <c:v>1.6784722222222221</c:v>
                </c:pt>
                <c:pt idx="8">
                  <c:v>0.71875</c:v>
                </c:pt>
                <c:pt idx="9" formatCode="[h]:mm:ss">
                  <c:v>1.2895833333333333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088472"/>
        <c:axId val="609088080"/>
      </c:lineChart>
      <c:catAx>
        <c:axId val="609088472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088080"/>
        <c:crosses val="autoZero"/>
        <c:auto val="1"/>
        <c:lblAlgn val="ctr"/>
        <c:lblOffset val="100"/>
        <c:noMultiLvlLbl val="0"/>
      </c:catAx>
      <c:valAx>
        <c:axId val="609088080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09088472"/>
        <c:crosses val="autoZero"/>
        <c:crossBetween val="between"/>
        <c:majorUnit val="0.30000000000000004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김형준</c:v>
          </c:tx>
          <c:marker>
            <c:symbol val="none"/>
          </c:marker>
          <c:val>
            <c:numRef>
              <c:f>'11주차'!$Q$21:$Q$29</c:f>
              <c:numCache>
                <c:formatCode>[h]:mm:ss</c:formatCode>
                <c:ptCount val="9"/>
                <c:pt idx="0">
                  <c:v>1.4381944444444443</c:v>
                </c:pt>
                <c:pt idx="1">
                  <c:v>2.1965277777777779</c:v>
                </c:pt>
                <c:pt idx="2">
                  <c:v>1.9048611111111111</c:v>
                </c:pt>
                <c:pt idx="3">
                  <c:v>2.1118055555555553</c:v>
                </c:pt>
                <c:pt idx="4">
                  <c:v>2.1861111111111113</c:v>
                </c:pt>
                <c:pt idx="5">
                  <c:v>2.2298611111111111</c:v>
                </c:pt>
                <c:pt idx="6">
                  <c:v>2.0284722222222222</c:v>
                </c:pt>
                <c:pt idx="7">
                  <c:v>1.9076388888888889</c:v>
                </c:pt>
                <c:pt idx="8">
                  <c:v>2.2444444444444445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641952"/>
        <c:axId val="609445344"/>
      </c:lineChart>
      <c:catAx>
        <c:axId val="609641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609445344"/>
        <c:crosses val="autoZero"/>
        <c:auto val="1"/>
        <c:lblAlgn val="ctr"/>
        <c:lblOffset val="100"/>
        <c:noMultiLvlLbl val="0"/>
      </c:catAx>
      <c:valAx>
        <c:axId val="609445344"/>
        <c:scaling>
          <c:orientation val="minMax"/>
        </c:scaling>
        <c:delete val="0"/>
        <c:axPos val="l"/>
        <c:majorGridlines/>
        <c:numFmt formatCode="[h]:mm:ss" sourceLinked="1"/>
        <c:majorTickMark val="none"/>
        <c:minorTickMark val="none"/>
        <c:tickLblPos val="nextTo"/>
        <c:crossAx val="6096419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781050</xdr:colOff>
      <xdr:row>26</xdr:row>
      <xdr:rowOff>38100</xdr:rowOff>
    </xdr:from>
    <xdr:to>
      <xdr:col>8</xdr:col>
      <xdr:colOff>542925</xdr:colOff>
      <xdr:row>39</xdr:row>
      <xdr:rowOff>57150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257175</xdr:colOff>
      <xdr:row>40</xdr:row>
      <xdr:rowOff>152400</xdr:rowOff>
    </xdr:from>
    <xdr:to>
      <xdr:col>15</xdr:col>
      <xdr:colOff>85725</xdr:colOff>
      <xdr:row>53</xdr:row>
      <xdr:rowOff>171450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54</xdr:row>
      <xdr:rowOff>123825</xdr:rowOff>
    </xdr:from>
    <xdr:to>
      <xdr:col>15</xdr:col>
      <xdr:colOff>95250</xdr:colOff>
      <xdr:row>67</xdr:row>
      <xdr:rowOff>142875</xdr:rowOff>
    </xdr:to>
    <xdr:graphicFrame macro="">
      <xdr:nvGraphicFramePr>
        <xdr:cNvPr id="7" name="차트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781050</xdr:colOff>
      <xdr:row>54</xdr:row>
      <xdr:rowOff>95250</xdr:rowOff>
    </xdr:from>
    <xdr:to>
      <xdr:col>8</xdr:col>
      <xdr:colOff>542925</xdr:colOff>
      <xdr:row>67</xdr:row>
      <xdr:rowOff>114300</xdr:rowOff>
    </xdr:to>
    <xdr:graphicFrame macro="">
      <xdr:nvGraphicFramePr>
        <xdr:cNvPr id="8" name="차트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800100</xdr:colOff>
      <xdr:row>68</xdr:row>
      <xdr:rowOff>38100</xdr:rowOff>
    </xdr:from>
    <xdr:to>
      <xdr:col>8</xdr:col>
      <xdr:colOff>561975</xdr:colOff>
      <xdr:row>81</xdr:row>
      <xdr:rowOff>57150</xdr:rowOff>
    </xdr:to>
    <xdr:graphicFrame macro="">
      <xdr:nvGraphicFramePr>
        <xdr:cNvPr id="9" name="차트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781050</xdr:colOff>
      <xdr:row>39</xdr:row>
      <xdr:rowOff>190500</xdr:rowOff>
    </xdr:from>
    <xdr:to>
      <xdr:col>8</xdr:col>
      <xdr:colOff>542925</xdr:colOff>
      <xdr:row>53</xdr:row>
      <xdr:rowOff>0</xdr:rowOff>
    </xdr:to>
    <xdr:graphicFrame macro="">
      <xdr:nvGraphicFramePr>
        <xdr:cNvPr id="10" name="차트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781050</xdr:colOff>
      <xdr:row>26</xdr:row>
      <xdr:rowOff>38100</xdr:rowOff>
    </xdr:from>
    <xdr:to>
      <xdr:col>8</xdr:col>
      <xdr:colOff>542925</xdr:colOff>
      <xdr:row>39</xdr:row>
      <xdr:rowOff>57150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257175</xdr:colOff>
      <xdr:row>40</xdr:row>
      <xdr:rowOff>152400</xdr:rowOff>
    </xdr:from>
    <xdr:to>
      <xdr:col>15</xdr:col>
      <xdr:colOff>85725</xdr:colOff>
      <xdr:row>53</xdr:row>
      <xdr:rowOff>171450</xdr:rowOff>
    </xdr:to>
    <xdr:graphicFrame macro="">
      <xdr:nvGraphicFramePr>
        <xdr:cNvPr id="3" name="차트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54</xdr:row>
      <xdr:rowOff>123825</xdr:rowOff>
    </xdr:from>
    <xdr:to>
      <xdr:col>15</xdr:col>
      <xdr:colOff>95250</xdr:colOff>
      <xdr:row>67</xdr:row>
      <xdr:rowOff>142875</xdr:rowOff>
    </xdr:to>
    <xdr:graphicFrame macro="">
      <xdr:nvGraphicFramePr>
        <xdr:cNvPr id="4" name="차트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781050</xdr:colOff>
      <xdr:row>54</xdr:row>
      <xdr:rowOff>95250</xdr:rowOff>
    </xdr:from>
    <xdr:to>
      <xdr:col>8</xdr:col>
      <xdr:colOff>542925</xdr:colOff>
      <xdr:row>67</xdr:row>
      <xdr:rowOff>114300</xdr:rowOff>
    </xdr:to>
    <xdr:graphicFrame macro="">
      <xdr:nvGraphicFramePr>
        <xdr:cNvPr id="5" name="차트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800100</xdr:colOff>
      <xdr:row>68</xdr:row>
      <xdr:rowOff>38100</xdr:rowOff>
    </xdr:from>
    <xdr:to>
      <xdr:col>8</xdr:col>
      <xdr:colOff>561975</xdr:colOff>
      <xdr:row>81</xdr:row>
      <xdr:rowOff>57150</xdr:rowOff>
    </xdr:to>
    <xdr:graphicFrame macro="">
      <xdr:nvGraphicFramePr>
        <xdr:cNvPr id="6" name="차트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781050</xdr:colOff>
      <xdr:row>39</xdr:row>
      <xdr:rowOff>190500</xdr:rowOff>
    </xdr:from>
    <xdr:to>
      <xdr:col>8</xdr:col>
      <xdr:colOff>542925</xdr:colOff>
      <xdr:row>53</xdr:row>
      <xdr:rowOff>0</xdr:rowOff>
    </xdr:to>
    <xdr:graphicFrame macro="">
      <xdr:nvGraphicFramePr>
        <xdr:cNvPr id="7" name="차트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647701</xdr:colOff>
      <xdr:row>27</xdr:row>
      <xdr:rowOff>171451</xdr:rowOff>
    </xdr:from>
    <xdr:to>
      <xdr:col>5</xdr:col>
      <xdr:colOff>19610</xdr:colOff>
      <xdr:row>29</xdr:row>
      <xdr:rowOff>95250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1" y="6724651"/>
          <a:ext cx="333934" cy="342899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304801</xdr:colOff>
      <xdr:row>27</xdr:row>
      <xdr:rowOff>133350</xdr:rowOff>
    </xdr:from>
    <xdr:to>
      <xdr:col>5</xdr:col>
      <xdr:colOff>723900</xdr:colOff>
      <xdr:row>29</xdr:row>
      <xdr:rowOff>157072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6686550"/>
          <a:ext cx="419099" cy="442822"/>
        </a:xfrm>
        <a:prstGeom prst="rect">
          <a:avLst/>
        </a:prstGeom>
      </xdr:spPr>
    </xdr:pic>
    <xdr:clientData/>
  </xdr:twoCellAnchor>
  <xdr:twoCellAnchor editAs="oneCell">
    <xdr:from>
      <xdr:col>6</xdr:col>
      <xdr:colOff>66676</xdr:colOff>
      <xdr:row>28</xdr:row>
      <xdr:rowOff>1</xdr:rowOff>
    </xdr:from>
    <xdr:to>
      <xdr:col>6</xdr:col>
      <xdr:colOff>485775</xdr:colOff>
      <xdr:row>29</xdr:row>
      <xdr:rowOff>156211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6" y="6762751"/>
          <a:ext cx="419099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23"/>
  <sheetViews>
    <sheetView topLeftCell="B4" zoomScaleNormal="100" workbookViewId="0">
      <selection activeCell="F22" sqref="F22"/>
    </sheetView>
  </sheetViews>
  <sheetFormatPr defaultRowHeight="16.5"/>
  <cols>
    <col min="3" max="10" width="11.625" customWidth="1"/>
    <col min="12" max="12" width="10" customWidth="1"/>
  </cols>
  <sheetData>
    <row r="1" spans="3:17" ht="17.25" customHeight="1"/>
    <row r="2" spans="3:17" ht="45.75" customHeight="1"/>
    <row r="3" spans="3:17" ht="21" customHeight="1"/>
    <row r="4" spans="3:17" ht="25.5" customHeight="1"/>
    <row r="5" spans="3:17" ht="17.25" thickBot="1"/>
    <row r="6" spans="3:17" ht="39" thickBot="1">
      <c r="D6" s="239" t="s">
        <v>6</v>
      </c>
      <c r="E6" s="240"/>
      <c r="F6" s="240"/>
      <c r="G6" s="240"/>
      <c r="H6" s="240"/>
      <c r="I6" s="241"/>
      <c r="J6" s="241"/>
    </row>
    <row r="7" spans="3:17" ht="17.25" thickBot="1">
      <c r="D7" s="236" t="s">
        <v>17</v>
      </c>
      <c r="E7" s="237"/>
      <c r="F7" s="237"/>
      <c r="G7" s="237"/>
      <c r="H7" s="237"/>
      <c r="I7" s="238"/>
      <c r="J7" s="238"/>
    </row>
    <row r="8" spans="3:17" ht="17.25" thickBot="1">
      <c r="D8" s="5" t="s">
        <v>4</v>
      </c>
      <c r="E8" s="5" t="s">
        <v>5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>
        <v>10</v>
      </c>
      <c r="L8">
        <v>11</v>
      </c>
      <c r="M8">
        <v>12</v>
      </c>
      <c r="N8">
        <v>13</v>
      </c>
      <c r="O8">
        <v>14</v>
      </c>
      <c r="P8">
        <v>15</v>
      </c>
    </row>
    <row r="9" spans="3:17" ht="17.25" thickBot="1">
      <c r="D9" s="6" t="s">
        <v>0</v>
      </c>
      <c r="E9" s="2" t="str">
        <f>TEXT(K9,"hh시간 mm분")</f>
        <v>08시간 23분</v>
      </c>
      <c r="F9" s="2" t="str">
        <f t="shared" ref="F9:J10" si="0">TEXT(L9,"hh시간 mm분")</f>
        <v>00시간 00분</v>
      </c>
      <c r="G9" s="2" t="str">
        <f t="shared" si="0"/>
        <v>07시간 52분</v>
      </c>
      <c r="H9" s="2" t="str">
        <f t="shared" si="0"/>
        <v>03시간 56분</v>
      </c>
      <c r="I9" s="2" t="str">
        <f t="shared" si="0"/>
        <v>01시간 00분</v>
      </c>
      <c r="J9" s="2" t="str">
        <f t="shared" si="0"/>
        <v>00시간 00분</v>
      </c>
      <c r="K9" s="9">
        <v>0.34930555555555554</v>
      </c>
      <c r="L9" s="9">
        <v>0</v>
      </c>
      <c r="M9" s="9">
        <v>0.32777777777777778</v>
      </c>
      <c r="N9" s="9">
        <v>0.16388888888888889</v>
      </c>
      <c r="O9" s="9">
        <v>4.1666666666666664E-2</v>
      </c>
      <c r="P9" s="9">
        <v>0</v>
      </c>
      <c r="Q9" s="9"/>
    </row>
    <row r="10" spans="3:17" ht="17.25" thickBot="1">
      <c r="D10" s="6" t="s">
        <v>1</v>
      </c>
      <c r="E10" s="3" t="str">
        <f>TEXT(K10,"hh시간 mm분")</f>
        <v>10시간 12분</v>
      </c>
      <c r="F10" s="2" t="str">
        <f>TEXT(L10,"hh시간 mm분")</f>
        <v>06시간 19분</v>
      </c>
      <c r="G10" s="3" t="str">
        <f t="shared" si="0"/>
        <v>12시간 17분</v>
      </c>
      <c r="H10" s="2" t="str">
        <f t="shared" ref="H10:J12" si="1">TEXT(N10,"hh시간 mm분")</f>
        <v>00시간 23분</v>
      </c>
      <c r="I10" s="3" t="str">
        <f t="shared" si="1"/>
        <v>08시간 19분</v>
      </c>
      <c r="J10" s="2" t="str">
        <f t="shared" si="1"/>
        <v>06시간 12분</v>
      </c>
      <c r="K10" s="9">
        <v>0.42499999999999999</v>
      </c>
      <c r="L10" s="9">
        <v>0.26319444444444445</v>
      </c>
      <c r="M10" s="9">
        <v>0.51180555555555551</v>
      </c>
      <c r="N10" s="9">
        <v>1.5972222222222224E-2</v>
      </c>
      <c r="O10" s="9">
        <v>0.34652777777777777</v>
      </c>
      <c r="P10" s="9">
        <v>0.25833333333333336</v>
      </c>
      <c r="Q10" s="9"/>
    </row>
    <row r="11" spans="3:17" ht="17.25" thickBot="1">
      <c r="C11" s="4"/>
      <c r="D11" s="6" t="s">
        <v>2</v>
      </c>
      <c r="E11" s="2" t="str">
        <f>TEXT(K11,"hh시간 mm분")</f>
        <v>09시간 55분</v>
      </c>
      <c r="F11" s="2" t="str">
        <f>TEXT(L11,"hh시간 mm분")</f>
        <v>00시간 00분</v>
      </c>
      <c r="G11" s="2" t="str">
        <f>TEXT(M11,"hh시간 mm분")</f>
        <v>09시간 33분</v>
      </c>
      <c r="H11" s="2" t="str">
        <f t="shared" si="1"/>
        <v>10시간 01분</v>
      </c>
      <c r="I11" s="2" t="str">
        <f t="shared" si="1"/>
        <v>00시간 00분</v>
      </c>
      <c r="J11" s="2" t="str">
        <f t="shared" si="1"/>
        <v>00시간 00분</v>
      </c>
      <c r="K11" s="9">
        <v>0.41319444444444442</v>
      </c>
      <c r="L11" s="9">
        <v>0</v>
      </c>
      <c r="M11" s="9">
        <v>0.3979166666666667</v>
      </c>
      <c r="N11" s="9">
        <v>0.41736111111111113</v>
      </c>
      <c r="O11" s="9">
        <v>0</v>
      </c>
      <c r="P11" s="9">
        <v>0</v>
      </c>
      <c r="Q11" s="9"/>
    </row>
    <row r="12" spans="3:17" ht="17.25" thickBot="1">
      <c r="D12" s="6" t="s">
        <v>3</v>
      </c>
      <c r="E12" s="2" t="str">
        <f>TEXT(K12,"hh시간 mm분")</f>
        <v>09시간 23분</v>
      </c>
      <c r="F12" s="3" t="str">
        <f>TEXT(L12,"hh시간 mm분")</f>
        <v>07시간 40분</v>
      </c>
      <c r="G12" s="2" t="str">
        <f>TEXT(M12,"hh시간 mm분")</f>
        <v>00시간 00분</v>
      </c>
      <c r="H12" s="3" t="str">
        <f t="shared" si="1"/>
        <v>11시간 05분</v>
      </c>
      <c r="I12" s="2" t="str">
        <f t="shared" si="1"/>
        <v>05시간 22분</v>
      </c>
      <c r="J12" s="3" t="str">
        <f t="shared" si="1"/>
        <v>08시간 38분</v>
      </c>
      <c r="K12" s="9">
        <v>0.39097222222222222</v>
      </c>
      <c r="L12" s="9">
        <v>0.31944444444444448</v>
      </c>
      <c r="M12" s="9">
        <v>0</v>
      </c>
      <c r="N12" s="9">
        <v>0.46180555555555558</v>
      </c>
      <c r="O12" s="9">
        <v>0.22361111111111109</v>
      </c>
      <c r="P12" s="9">
        <v>0.35972222222222222</v>
      </c>
      <c r="Q12" s="9"/>
    </row>
    <row r="13" spans="3:17" ht="17.25" thickBot="1">
      <c r="D13" s="242" t="s">
        <v>12</v>
      </c>
      <c r="E13" s="243"/>
      <c r="F13" s="243"/>
      <c r="G13" s="243"/>
      <c r="H13" s="243"/>
      <c r="I13" s="243"/>
      <c r="J13" s="244"/>
      <c r="K13" s="9"/>
      <c r="L13" s="9"/>
      <c r="M13" s="9"/>
      <c r="N13" s="9"/>
      <c r="O13" s="9"/>
      <c r="P13" s="9"/>
      <c r="Q13" s="9"/>
    </row>
    <row r="14" spans="3:17" ht="17.25" thickBot="1">
      <c r="D14" s="15">
        <v>1</v>
      </c>
      <c r="E14" s="6">
        <v>2</v>
      </c>
      <c r="F14" s="6">
        <v>3</v>
      </c>
      <c r="G14" s="6">
        <v>4</v>
      </c>
      <c r="H14" s="6"/>
      <c r="I14" s="6"/>
      <c r="J14" s="6"/>
    </row>
    <row r="15" spans="3:17" ht="17.25" thickBot="1">
      <c r="D15" s="16" t="s">
        <v>14</v>
      </c>
      <c r="E15" s="13" t="s">
        <v>13</v>
      </c>
      <c r="F15" s="12" t="s">
        <v>16</v>
      </c>
      <c r="G15" s="12" t="s">
        <v>15</v>
      </c>
      <c r="H15" s="10"/>
      <c r="I15" s="6"/>
      <c r="J15" s="6"/>
    </row>
    <row r="16" spans="3:17" ht="17.25" thickBot="1">
      <c r="D16" s="19" t="str">
        <f t="array" ref="D16">TEXT(SUM(1*LEFT(E10:J10,2))+INT(SUM(1*MID(E10:J10,6,2))/60),"00시간")&amp;TEXT(MOD(SUM(1*MID(E10:J10,6,2)),60),"00분")</f>
        <v>43시간42분</v>
      </c>
      <c r="E16" s="14" t="str">
        <f t="array" ref="E16">TEXT(SUM(1*LEFT(E12:J12,2))+INT(SUM(1*MID(E12:J12,6,2))/60),"00시간")&amp;TEXT(MOD(SUM(1*MID(E12:J12,6,2)),60),"00분")</f>
        <v>42시간08분</v>
      </c>
      <c r="F16" s="14" t="str">
        <f t="array" ref="F16">TEXT(SUM(1*LEFT(E11:J11,2))+INT(SUM(1*MID(E11:J11,6,2))/60),"00시간")&amp;TEXT(MOD(SUM(1*MID(E11:J11,6,2)),60),"00분")</f>
        <v>29시간29분</v>
      </c>
      <c r="G16" s="14" t="str">
        <f t="array" ref="G16">TEXT(SUM(1*LEFT(E9:J9,2))+INT(SUM(1*MID(E9:J9,6,2))/60),"00시간")&amp;TEXT(MOD(SUM(1*MID(E9:J9,6,2)),60),"00분")</f>
        <v>21시간11분</v>
      </c>
      <c r="H16" s="11"/>
      <c r="I16" s="6"/>
      <c r="J16" s="6"/>
      <c r="K16" s="1"/>
      <c r="L16" s="1"/>
      <c r="M16" s="1"/>
      <c r="N16" s="1"/>
      <c r="O16" s="1"/>
      <c r="P16" s="1"/>
      <c r="Q16" s="1"/>
    </row>
    <row r="18" spans="6:14">
      <c r="J18" s="1"/>
    </row>
    <row r="19" spans="6:14">
      <c r="J19" s="7"/>
    </row>
    <row r="20" spans="6:14">
      <c r="J20" s="8"/>
    </row>
    <row r="21" spans="6:14">
      <c r="G21" s="8"/>
      <c r="L21" s="8"/>
      <c r="M21" s="8"/>
      <c r="N21" s="8"/>
    </row>
    <row r="22" spans="6:14">
      <c r="H22" s="1"/>
    </row>
    <row r="23" spans="6:14">
      <c r="F23" s="17"/>
      <c r="G23" s="1"/>
      <c r="N23" s="8"/>
    </row>
  </sheetData>
  <sortState columnSort="1" ref="D15:G16">
    <sortCondition descending="1" ref="D16:G16"/>
  </sortState>
  <mergeCells count="3">
    <mergeCell ref="D7:J7"/>
    <mergeCell ref="D6:J6"/>
    <mergeCell ref="D13:J1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3"/>
  <sheetViews>
    <sheetView topLeftCell="C4" zoomScaleNormal="100" workbookViewId="0">
      <selection activeCell="M3" sqref="M3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7" width="9.25" bestFit="1" customWidth="1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 thickBot="1"/>
    <row r="6" spans="3:20" ht="34.5" customHeight="1" thickBot="1">
      <c r="D6" s="252" t="s">
        <v>6</v>
      </c>
      <c r="E6" s="252"/>
      <c r="F6" s="252"/>
      <c r="G6" s="252"/>
      <c r="H6" s="252"/>
      <c r="I6" s="252"/>
      <c r="J6" s="252"/>
      <c r="K6" s="252"/>
    </row>
    <row r="7" spans="3:20" ht="17.25" thickBot="1">
      <c r="D7" s="253" t="s">
        <v>127</v>
      </c>
      <c r="E7" s="254"/>
      <c r="F7" s="254"/>
      <c r="G7" s="254"/>
      <c r="H7" s="254"/>
      <c r="I7" s="254"/>
      <c r="J7" s="254"/>
      <c r="K7" s="255"/>
    </row>
    <row r="8" spans="3:20" ht="17.25" thickBot="1">
      <c r="D8" s="93" t="s">
        <v>4</v>
      </c>
      <c r="E8" s="93" t="s">
        <v>119</v>
      </c>
      <c r="F8" s="93" t="s">
        <v>120</v>
      </c>
      <c r="G8" s="93" t="s">
        <v>121</v>
      </c>
      <c r="H8" s="93" t="s">
        <v>122</v>
      </c>
      <c r="I8" s="93" t="s">
        <v>123</v>
      </c>
      <c r="J8" s="93" t="s">
        <v>124</v>
      </c>
      <c r="K8" s="93" t="s">
        <v>125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20">
      <c r="D9" s="66" t="s">
        <v>0</v>
      </c>
      <c r="E9" s="67" t="str">
        <f t="shared" ref="E9:K14" si="0">TEXT(M9,"hh시간 mm분")</f>
        <v>02시간 41분</v>
      </c>
      <c r="F9" s="67" t="str">
        <f t="shared" si="0"/>
        <v>05시간 50분</v>
      </c>
      <c r="G9" s="68" t="str">
        <f t="shared" si="0"/>
        <v>04시간 01분</v>
      </c>
      <c r="H9" s="68" t="str">
        <f t="shared" si="0"/>
        <v>07시간 37분</v>
      </c>
      <c r="I9" s="67" t="str">
        <f t="shared" si="0"/>
        <v>06시간 09분</v>
      </c>
      <c r="J9" s="67" t="str">
        <f t="shared" si="0"/>
        <v>05시간 31분</v>
      </c>
      <c r="K9" s="69" t="str">
        <f t="shared" si="0"/>
        <v>03시간 46분</v>
      </c>
      <c r="M9" s="9">
        <v>0.11180555555555556</v>
      </c>
      <c r="N9" s="9">
        <v>0.24305555555555555</v>
      </c>
      <c r="O9" s="9">
        <v>0.1673611111111111</v>
      </c>
      <c r="P9" s="9">
        <v>0.31736111111111115</v>
      </c>
      <c r="Q9" s="9">
        <v>0.25625000000000003</v>
      </c>
      <c r="R9" s="9">
        <v>0.2298611111111111</v>
      </c>
      <c r="S9" s="9">
        <v>0.15694444444444444</v>
      </c>
      <c r="T9" t="s">
        <v>110</v>
      </c>
    </row>
    <row r="10" spans="3:20">
      <c r="D10" s="70" t="s">
        <v>2</v>
      </c>
      <c r="E10" s="71" t="str">
        <f t="shared" si="0"/>
        <v>04시간 55분</v>
      </c>
      <c r="F10" s="71" t="str">
        <f t="shared" si="0"/>
        <v>05시간 17분</v>
      </c>
      <c r="G10" s="71" t="str">
        <f t="shared" si="0"/>
        <v>06시간 38분</v>
      </c>
      <c r="H10" s="122" t="str">
        <f t="shared" si="0"/>
        <v>08시간 42분</v>
      </c>
      <c r="I10" s="71" t="str">
        <f t="shared" si="0"/>
        <v>05시간 25분</v>
      </c>
      <c r="J10" s="71" t="str">
        <f t="shared" si="0"/>
        <v>00시간 00분</v>
      </c>
      <c r="K10" s="72" t="str">
        <f t="shared" si="0"/>
        <v>00시간 00분</v>
      </c>
      <c r="M10" s="9">
        <v>0.20486111111111113</v>
      </c>
      <c r="N10" s="9">
        <v>0.22013888888888888</v>
      </c>
      <c r="O10" s="9">
        <v>0.27638888888888885</v>
      </c>
      <c r="P10" s="9">
        <v>0.36249999999999999</v>
      </c>
      <c r="Q10" s="9">
        <v>0.22569444444444445</v>
      </c>
      <c r="R10" s="9">
        <v>0</v>
      </c>
      <c r="S10" s="9">
        <v>0</v>
      </c>
      <c r="T10" t="s">
        <v>111</v>
      </c>
    </row>
    <row r="11" spans="3:20">
      <c r="C11" s="4"/>
      <c r="D11" s="73" t="s">
        <v>3</v>
      </c>
      <c r="E11" s="74" t="str">
        <f t="shared" si="0"/>
        <v>06시간 31분</v>
      </c>
      <c r="F11" s="75" t="str">
        <f t="shared" si="0"/>
        <v>04시간 09분</v>
      </c>
      <c r="G11" s="74" t="str">
        <f t="shared" si="0"/>
        <v>03시간 12분</v>
      </c>
      <c r="H11" s="75" t="str">
        <f t="shared" si="0"/>
        <v>05시간 17분</v>
      </c>
      <c r="I11" s="75" t="str">
        <f t="shared" si="0"/>
        <v>06시간 30분</v>
      </c>
      <c r="J11" s="75" t="str">
        <f t="shared" si="0"/>
        <v>05시간 02분</v>
      </c>
      <c r="K11" s="79" t="str">
        <f t="shared" si="0"/>
        <v>06시간 50분</v>
      </c>
      <c r="M11" s="9">
        <v>0.27152777777777776</v>
      </c>
      <c r="N11" s="9">
        <v>0.17291666666666669</v>
      </c>
      <c r="O11" s="9">
        <v>0.13333333333333333</v>
      </c>
      <c r="P11" s="9">
        <v>0.22013888888888888</v>
      </c>
      <c r="Q11" s="9">
        <v>0.27083333333333331</v>
      </c>
      <c r="R11" s="9">
        <v>0.20972222222222223</v>
      </c>
      <c r="S11" s="9">
        <v>0.28472222222222221</v>
      </c>
      <c r="T11" t="s">
        <v>112</v>
      </c>
    </row>
    <row r="12" spans="3:20">
      <c r="D12" s="76" t="s">
        <v>35</v>
      </c>
      <c r="E12" s="77" t="str">
        <f t="shared" si="0"/>
        <v>08시간 10분</v>
      </c>
      <c r="F12" s="77" t="str">
        <f t="shared" si="0"/>
        <v>07시간 38분</v>
      </c>
      <c r="G12" s="78" t="str">
        <f t="shared" si="0"/>
        <v>07시간 28분</v>
      </c>
      <c r="H12" s="78" t="str">
        <f t="shared" si="0"/>
        <v>07시간 08분</v>
      </c>
      <c r="I12" s="77" t="str">
        <f t="shared" si="0"/>
        <v>07시간 06분</v>
      </c>
      <c r="J12" s="78" t="str">
        <f t="shared" si="0"/>
        <v>07시간 00분</v>
      </c>
      <c r="K12" s="87" t="str">
        <f t="shared" si="0"/>
        <v>09시간 22분</v>
      </c>
      <c r="M12" s="9">
        <v>0.34027777777777773</v>
      </c>
      <c r="N12" s="9">
        <v>0.31805555555555554</v>
      </c>
      <c r="O12" s="9">
        <v>0.31111111111111112</v>
      </c>
      <c r="P12" s="9">
        <v>0.29722222222222222</v>
      </c>
      <c r="Q12" s="9">
        <v>0.29583333333333334</v>
      </c>
      <c r="R12" s="9">
        <v>0.29166666666666669</v>
      </c>
      <c r="S12" s="9">
        <v>0.39027777777777778</v>
      </c>
      <c r="T12" t="s">
        <v>113</v>
      </c>
    </row>
    <row r="13" spans="3:20">
      <c r="D13" s="73" t="s">
        <v>34</v>
      </c>
      <c r="E13" s="74" t="str">
        <f t="shared" si="0"/>
        <v>00시간 00분</v>
      </c>
      <c r="F13" s="74" t="str">
        <f t="shared" si="0"/>
        <v>00시간 00분</v>
      </c>
      <c r="G13" s="75" t="str">
        <f t="shared" si="0"/>
        <v>00시간 00분</v>
      </c>
      <c r="H13" s="74" t="str">
        <f t="shared" si="0"/>
        <v>00시간 00분</v>
      </c>
      <c r="I13" s="74" t="str">
        <f t="shared" si="0"/>
        <v>00시간 00분</v>
      </c>
      <c r="J13" s="74" t="str">
        <f t="shared" si="0"/>
        <v>00시간 00분</v>
      </c>
      <c r="K13" s="79" t="str">
        <f t="shared" si="0"/>
        <v>00시간 00분</v>
      </c>
      <c r="L13" s="9"/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t="s">
        <v>114</v>
      </c>
    </row>
    <row r="14" spans="3:20" ht="17.25" thickBot="1">
      <c r="D14" s="80" t="s">
        <v>72</v>
      </c>
      <c r="E14" s="86" t="str">
        <f t="shared" si="0"/>
        <v>09시간 45분</v>
      </c>
      <c r="F14" s="86" t="str">
        <f t="shared" si="0"/>
        <v>08시간 04분</v>
      </c>
      <c r="G14" s="86" t="str">
        <f t="shared" si="0"/>
        <v>07시간 36분</v>
      </c>
      <c r="H14" s="81" t="str">
        <f t="shared" si="0"/>
        <v>07시간 12분</v>
      </c>
      <c r="I14" s="86" t="str">
        <f t="shared" si="0"/>
        <v>10시간 43분</v>
      </c>
      <c r="J14" s="86" t="str">
        <f t="shared" si="0"/>
        <v>11시간 32분</v>
      </c>
      <c r="K14" s="82" t="str">
        <f t="shared" si="0"/>
        <v>06시간 23분</v>
      </c>
      <c r="M14" s="9">
        <v>0.40625</v>
      </c>
      <c r="N14" s="9">
        <v>0.33611111111111108</v>
      </c>
      <c r="O14" s="9">
        <v>0.31666666666666665</v>
      </c>
      <c r="P14" s="9">
        <v>0.3</v>
      </c>
      <c r="Q14" s="9">
        <v>0.4465277777777778</v>
      </c>
      <c r="R14" s="9">
        <v>0.48055555555555557</v>
      </c>
      <c r="S14" s="9">
        <v>0.26597222222222222</v>
      </c>
      <c r="T14" t="s">
        <v>115</v>
      </c>
    </row>
    <row r="15" spans="3:20" ht="17.25" thickBot="1">
      <c r="D15" s="256" t="s">
        <v>118</v>
      </c>
      <c r="E15" s="256"/>
      <c r="F15" s="256"/>
      <c r="G15" s="256"/>
      <c r="H15" s="256"/>
      <c r="I15" s="256"/>
      <c r="J15" s="256"/>
      <c r="K15" s="256"/>
    </row>
    <row r="16" spans="3:20" ht="17.25" thickBot="1">
      <c r="D16" s="15">
        <v>1</v>
      </c>
      <c r="E16" s="65">
        <v>2</v>
      </c>
      <c r="F16" s="65">
        <v>3</v>
      </c>
      <c r="G16" s="65">
        <v>4</v>
      </c>
      <c r="H16" s="65">
        <v>5</v>
      </c>
      <c r="I16" s="65">
        <v>6</v>
      </c>
      <c r="J16" s="260"/>
      <c r="K16" s="261"/>
      <c r="L16" s="1"/>
    </row>
    <row r="17" spans="4:19">
      <c r="D17" s="88" t="s">
        <v>72</v>
      </c>
      <c r="E17" s="89" t="s">
        <v>35</v>
      </c>
      <c r="F17" s="90" t="s">
        <v>3</v>
      </c>
      <c r="G17" s="88" t="s">
        <v>0</v>
      </c>
      <c r="H17" s="88" t="s">
        <v>2</v>
      </c>
      <c r="I17" s="88" t="s">
        <v>34</v>
      </c>
      <c r="J17" s="262"/>
      <c r="K17" s="263"/>
    </row>
    <row r="18" spans="4:19" ht="17.25" thickBot="1">
      <c r="D18" s="92" t="str">
        <f t="array" ref="D18">TEXT(SUM(1*LEFT(E14:K14,2))+INT(SUM(1*MID(E14:K14,6,2))/60),"00시간 ")&amp;TEXT(MOD(SUM(1*MID(E14:K14,6,2)),60),"00분")</f>
        <v>61시간 15분</v>
      </c>
      <c r="E18" s="91" t="str">
        <f t="array" ref="E18">TEXT(SUM(1*LEFT(E12:K12,2))+INT(SUM(1*MID(E12:K12,6,2))/60),"00시간 ")&amp;TEXT(MOD(SUM(1*MID(E12:K12,6,2)),60),"00분")</f>
        <v>53시간 52분</v>
      </c>
      <c r="F18" s="92" t="str">
        <f t="array" ref="F18">TEXT(SUM(1*LEFT(E11:K11,2))+INT(SUM(1*MID(E11:K11,6,2))/60),"00시간 ")&amp;TEXT(MOD(SUM(1*MID(E11:K11,6,2)),60),"00분")</f>
        <v>37시간 31분</v>
      </c>
      <c r="G18" s="91" t="str">
        <f t="array" ref="G18">TEXT(SUM(1*LEFT(E9:K9,2))+INT(SUM(1*MID(E9:K9,6,2))/60),"00시간 ")&amp;TEXT(MOD(SUM(1*MID(E9:K9,6,2)),60),"00분")</f>
        <v>35시간 35분</v>
      </c>
      <c r="H18" s="91" t="str">
        <f t="array" ref="H18">TEXT(SUM(1*LEFT(E10:K10,2))+INT(SUM(1*MID(E10:K10,6,2))/60),"00시간 ")&amp;TEXT(MOD(SUM(1*MID(E10:K10,6,2)),60),"00분")</f>
        <v>30시간 57분</v>
      </c>
      <c r="I18" s="91" t="str">
        <f t="array" ref="I18">TEXT(SUM(1*LEFT(E13:K13,2))+INT(SUM(1*MID(E13:K13,6,2))/60),"00시간 ")&amp;TEXT(MOD(SUM(1*MID(E13:K13,6,2)),60),"00분")</f>
        <v>00시간 00분</v>
      </c>
      <c r="J18" s="264"/>
      <c r="K18" s="265"/>
    </row>
    <row r="19" spans="4:19" ht="17.25" thickBot="1">
      <c r="D19" s="257" t="s">
        <v>33</v>
      </c>
      <c r="E19" s="258"/>
      <c r="F19" s="258"/>
      <c r="G19" s="258"/>
      <c r="H19" s="258"/>
      <c r="I19" s="258"/>
      <c r="J19" s="258"/>
      <c r="K19" s="259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72</v>
      </c>
    </row>
    <row r="20" spans="4:19" ht="17.25" thickBot="1">
      <c r="D20" s="65">
        <v>1</v>
      </c>
      <c r="E20" s="65">
        <v>2</v>
      </c>
      <c r="F20" s="65">
        <v>3</v>
      </c>
      <c r="G20" s="65">
        <v>4</v>
      </c>
      <c r="H20" s="65">
        <v>5</v>
      </c>
      <c r="I20" s="65">
        <v>6</v>
      </c>
      <c r="J20" s="65">
        <v>7</v>
      </c>
      <c r="K20" s="249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83" t="s">
        <v>34</v>
      </c>
      <c r="E21" s="83" t="s">
        <v>3</v>
      </c>
      <c r="F21" s="83" t="s">
        <v>35</v>
      </c>
      <c r="G21" s="83" t="s">
        <v>117</v>
      </c>
      <c r="H21" s="83" t="s">
        <v>2</v>
      </c>
      <c r="I21" s="84" t="s">
        <v>72</v>
      </c>
      <c r="J21" s="83" t="s">
        <v>36</v>
      </c>
      <c r="K21" s="250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85" t="str">
        <f>TEXT(R33,"[hh]시간 mm분")</f>
        <v>579시간 38분</v>
      </c>
      <c r="E22" s="85" t="str">
        <f>TEXT(N33,"[hh]시간 mm분")</f>
        <v>548시간 13분</v>
      </c>
      <c r="F22" s="85" t="str">
        <f>TEXT(Q33,"[hh]시간 mm분")</f>
        <v>437시간 57분</v>
      </c>
      <c r="G22" s="85" t="str">
        <f>TEXT(O33,"[hh]시간 mm분")</f>
        <v>324시간 45분</v>
      </c>
      <c r="H22" s="85" t="str">
        <f>TEXT(P33,"[hh]시간 mm분")</f>
        <v>320시간 15분</v>
      </c>
      <c r="I22" s="85" t="str">
        <f>TEXT(S33,"[hh]시간 mm분")</f>
        <v>151시간 23분</v>
      </c>
      <c r="J22" s="85" t="str">
        <f>TEXT(M33,"[hh]시간 mm분")</f>
        <v>99시간 08분</v>
      </c>
      <c r="K22" s="25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  <c r="S22" s="1">
        <v>2.0881944444444445</v>
      </c>
    </row>
    <row r="23" spans="4:19">
      <c r="F23" s="17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  <c r="S23" s="8">
        <v>0.31041666666666667</v>
      </c>
    </row>
    <row r="24" spans="4:19"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  <c r="S24" s="1">
        <v>2.5520833333333335</v>
      </c>
    </row>
    <row r="25" spans="4:19"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</row>
    <row r="26" spans="4:19">
      <c r="N26" s="1">
        <v>2.6680555555555556</v>
      </c>
      <c r="O26" s="8">
        <v>0.73472222222222217</v>
      </c>
      <c r="P26" s="1">
        <v>1.1916666666666667</v>
      </c>
      <c r="Q26" s="1">
        <v>2.2298611111111111</v>
      </c>
      <c r="R26" s="1">
        <v>3.2694444444444444</v>
      </c>
    </row>
    <row r="27" spans="4:19">
      <c r="N27" s="1">
        <v>2.9187499999999997</v>
      </c>
      <c r="O27" s="8">
        <v>0.52430555555555558</v>
      </c>
      <c r="P27" s="1">
        <v>1.6784722222222221</v>
      </c>
      <c r="Q27" s="1">
        <v>2.0284722222222222</v>
      </c>
      <c r="R27" s="1">
        <v>2.9861111111111112</v>
      </c>
    </row>
    <row r="28" spans="4:19">
      <c r="N28" s="1">
        <v>1.4722222222222223</v>
      </c>
      <c r="O28" s="8">
        <v>0.5</v>
      </c>
      <c r="P28" s="8">
        <v>0.71875</v>
      </c>
      <c r="Q28" s="1">
        <v>1.9076388888888889</v>
      </c>
      <c r="R28" s="1">
        <v>2.5722222222222224</v>
      </c>
    </row>
    <row r="29" spans="4:19">
      <c r="N29" s="1">
        <v>1.5631944444444443</v>
      </c>
      <c r="O29" s="1">
        <v>1.4826388888888891</v>
      </c>
      <c r="P29" s="1">
        <v>1.2895833333333333</v>
      </c>
      <c r="Q29" s="1">
        <v>2.2444444444444445</v>
      </c>
      <c r="R29" s="1">
        <v>0</v>
      </c>
    </row>
    <row r="33" spans="13:19">
      <c r="M33" s="1">
        <f>SUM(M20:M30)</f>
        <v>4.1305555555555555</v>
      </c>
      <c r="N33" s="1">
        <f>SUM(N20:N30)</f>
        <v>22.84236111111111</v>
      </c>
      <c r="O33" s="1">
        <f>SUM(O20:O30)</f>
        <v>13.53125</v>
      </c>
      <c r="P33" s="1">
        <f>SUM(P20:P30)</f>
        <v>13.34375</v>
      </c>
      <c r="Q33" s="1">
        <f>SUM(Q20:Q30)</f>
        <v>18.247916666666665</v>
      </c>
      <c r="R33" s="1">
        <f t="shared" ref="R33" si="1">SUM(R20:R30)</f>
        <v>24.151388888888889</v>
      </c>
      <c r="S33" s="1">
        <f>SUM(S20:S30)</f>
        <v>6.3076388888888886</v>
      </c>
    </row>
  </sheetData>
  <sortState columnSort="1" ref="D17:I18">
    <sortCondition descending="1" ref="D18:I18"/>
  </sortState>
  <mergeCells count="6">
    <mergeCell ref="K20:K22"/>
    <mergeCell ref="D6:K6"/>
    <mergeCell ref="D7:K7"/>
    <mergeCell ref="D15:K15"/>
    <mergeCell ref="D19:K19"/>
    <mergeCell ref="J16:K1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3"/>
  <sheetViews>
    <sheetView topLeftCell="A4" zoomScaleNormal="100" workbookViewId="0">
      <selection activeCell="N17" sqref="N17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7" width="9.25" bestFit="1" customWidth="1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 thickBot="1"/>
    <row r="6" spans="3:20" ht="34.5" customHeight="1" thickBot="1">
      <c r="D6" s="252" t="s">
        <v>6</v>
      </c>
      <c r="E6" s="252"/>
      <c r="F6" s="252"/>
      <c r="G6" s="252"/>
      <c r="H6" s="252"/>
      <c r="I6" s="252"/>
      <c r="J6" s="252"/>
      <c r="K6" s="252"/>
    </row>
    <row r="7" spans="3:20" ht="17.25" thickBot="1">
      <c r="D7" s="253" t="s">
        <v>126</v>
      </c>
      <c r="E7" s="254"/>
      <c r="F7" s="254"/>
      <c r="G7" s="254"/>
      <c r="H7" s="254"/>
      <c r="I7" s="254"/>
      <c r="J7" s="254"/>
      <c r="K7" s="255"/>
    </row>
    <row r="8" spans="3:20" ht="17.25" thickBot="1">
      <c r="D8" s="95" t="s">
        <v>4</v>
      </c>
      <c r="E8" s="95" t="s">
        <v>129</v>
      </c>
      <c r="F8" s="95" t="s">
        <v>130</v>
      </c>
      <c r="G8" s="95" t="s">
        <v>131</v>
      </c>
      <c r="H8" s="95" t="s">
        <v>132</v>
      </c>
      <c r="I8" s="95" t="s">
        <v>133</v>
      </c>
      <c r="J8" s="95" t="s">
        <v>134</v>
      </c>
      <c r="K8" s="95" t="s">
        <v>135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20" ht="17.25" thickBot="1">
      <c r="D9" s="101" t="s">
        <v>0</v>
      </c>
      <c r="E9" s="102" t="str">
        <f t="shared" ref="E9:K14" si="0">TEXT(M9,"hh시간 mm분")</f>
        <v>06시간 11분</v>
      </c>
      <c r="F9" s="102" t="str">
        <f t="shared" si="0"/>
        <v>00시간 00분</v>
      </c>
      <c r="G9" s="103" t="str">
        <f t="shared" si="0"/>
        <v>05시간 41분</v>
      </c>
      <c r="H9" s="103" t="str">
        <f t="shared" si="0"/>
        <v>05시간 42분</v>
      </c>
      <c r="I9" s="102" t="str">
        <f t="shared" si="0"/>
        <v>10시간 43분</v>
      </c>
      <c r="J9" s="102" t="str">
        <f t="shared" si="0"/>
        <v>05시간 01분</v>
      </c>
      <c r="K9" s="104" t="str">
        <f t="shared" si="0"/>
        <v>05시간 07분</v>
      </c>
      <c r="M9" s="9">
        <v>0.25763888888888892</v>
      </c>
      <c r="N9" s="9">
        <v>0</v>
      </c>
      <c r="O9" s="9">
        <v>0.23680555555555557</v>
      </c>
      <c r="P9" s="9">
        <v>0.23750000000000002</v>
      </c>
      <c r="Q9" s="9">
        <v>0.4465277777777778</v>
      </c>
      <c r="R9" s="9">
        <v>0.20902777777777778</v>
      </c>
      <c r="S9" s="9">
        <v>0.21319444444444444</v>
      </c>
      <c r="T9" t="s">
        <v>40</v>
      </c>
    </row>
    <row r="10" spans="3:20" ht="17.25" thickBot="1">
      <c r="D10" s="105" t="s">
        <v>2</v>
      </c>
      <c r="E10" s="106" t="str">
        <f t="shared" si="0"/>
        <v>07시간 14분</v>
      </c>
      <c r="F10" s="106" t="str">
        <f t="shared" si="0"/>
        <v>06시간 30분</v>
      </c>
      <c r="G10" s="119" t="str">
        <f t="shared" si="0"/>
        <v>08시간 00분</v>
      </c>
      <c r="H10" s="106" t="str">
        <f t="shared" si="0"/>
        <v>07시간 38분</v>
      </c>
      <c r="I10" s="106" t="str">
        <f t="shared" si="0"/>
        <v>00시간 00분</v>
      </c>
      <c r="J10" s="106" t="str">
        <f t="shared" si="0"/>
        <v>00시간 00분</v>
      </c>
      <c r="K10" s="107" t="str">
        <f t="shared" si="0"/>
        <v>00시간 00분</v>
      </c>
      <c r="M10" s="9">
        <v>0.30138888888888887</v>
      </c>
      <c r="N10" s="9">
        <v>0.27083333333333331</v>
      </c>
      <c r="O10" s="9">
        <v>0.33333333333333331</v>
      </c>
      <c r="P10" s="9">
        <v>0.31805555555555554</v>
      </c>
      <c r="Q10" s="9">
        <v>0</v>
      </c>
      <c r="R10" s="9">
        <v>0</v>
      </c>
      <c r="S10" s="9">
        <v>0</v>
      </c>
      <c r="T10" t="s">
        <v>41</v>
      </c>
    </row>
    <row r="11" spans="3:20" ht="17.25" thickBot="1">
      <c r="C11" s="4"/>
      <c r="D11" s="108" t="s">
        <v>3</v>
      </c>
      <c r="E11" s="109" t="str">
        <f t="shared" si="0"/>
        <v>04시간 10분</v>
      </c>
      <c r="F11" s="110" t="str">
        <f t="shared" si="0"/>
        <v>07시간 52분</v>
      </c>
      <c r="G11" s="109" t="str">
        <f t="shared" si="0"/>
        <v>03시간 00분</v>
      </c>
      <c r="H11" s="110" t="str">
        <f t="shared" si="0"/>
        <v>10시간 09분</v>
      </c>
      <c r="I11" s="110" t="str">
        <f t="shared" si="0"/>
        <v>06시간 22분</v>
      </c>
      <c r="J11" s="110" t="str">
        <f t="shared" si="0"/>
        <v>04시간 03분</v>
      </c>
      <c r="K11" s="111" t="str">
        <f t="shared" si="0"/>
        <v>06시간 01분</v>
      </c>
      <c r="M11" s="9">
        <v>0.17361111111111113</v>
      </c>
      <c r="N11" s="9">
        <v>0.32777777777777778</v>
      </c>
      <c r="O11" s="9">
        <v>0.125</v>
      </c>
      <c r="P11" s="9">
        <v>0.42291666666666666</v>
      </c>
      <c r="Q11" s="9">
        <v>0.26527777777777778</v>
      </c>
      <c r="R11" s="9">
        <v>0.16874999999999998</v>
      </c>
      <c r="S11" s="9">
        <v>0.25069444444444444</v>
      </c>
      <c r="T11" t="s">
        <v>39</v>
      </c>
    </row>
    <row r="12" spans="3:20" ht="17.25" thickBot="1">
      <c r="D12" s="112" t="s">
        <v>35</v>
      </c>
      <c r="E12" s="113" t="str">
        <f t="shared" si="0"/>
        <v>08시간 23분</v>
      </c>
      <c r="F12" s="113" t="str">
        <f t="shared" si="0"/>
        <v>07시간 30분</v>
      </c>
      <c r="G12" s="114" t="str">
        <f t="shared" si="0"/>
        <v>05시간 00분</v>
      </c>
      <c r="H12" s="114" t="str">
        <f t="shared" si="0"/>
        <v>07시간 21분</v>
      </c>
      <c r="I12" s="113" t="str">
        <f t="shared" si="0"/>
        <v>07시간 21분</v>
      </c>
      <c r="J12" s="120" t="str">
        <f t="shared" si="0"/>
        <v>11시간 00분</v>
      </c>
      <c r="K12" s="121" t="str">
        <f t="shared" si="0"/>
        <v>09시간 06분</v>
      </c>
      <c r="M12" s="9">
        <v>0.34930555555555554</v>
      </c>
      <c r="N12" s="9">
        <v>0.3125</v>
      </c>
      <c r="O12" s="9">
        <v>0.20833333333333334</v>
      </c>
      <c r="P12" s="9">
        <v>0.30624999999999997</v>
      </c>
      <c r="Q12" s="9">
        <v>0.30624999999999997</v>
      </c>
      <c r="R12" s="9">
        <v>0.45833333333333331</v>
      </c>
      <c r="S12" s="9">
        <v>0.37916666666666665</v>
      </c>
      <c r="T12" t="s">
        <v>113</v>
      </c>
    </row>
    <row r="13" spans="3:20" ht="17.25" thickBot="1">
      <c r="D13" s="108" t="s">
        <v>34</v>
      </c>
      <c r="E13" s="109" t="str">
        <f t="shared" si="0"/>
        <v>00시간 00분</v>
      </c>
      <c r="F13" s="109" t="str">
        <f t="shared" si="0"/>
        <v>00시간 00분</v>
      </c>
      <c r="G13" s="110" t="str">
        <f t="shared" si="0"/>
        <v>00시간 00분</v>
      </c>
      <c r="H13" s="109" t="str">
        <f t="shared" si="0"/>
        <v>00시간 00분</v>
      </c>
      <c r="I13" s="109" t="str">
        <f t="shared" si="0"/>
        <v>00시간 00분</v>
      </c>
      <c r="J13" s="109" t="str">
        <f t="shared" si="0"/>
        <v>00시간 00분</v>
      </c>
      <c r="K13" s="111" t="str">
        <f t="shared" si="0"/>
        <v>00시간 00분</v>
      </c>
      <c r="L13" s="9"/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t="s">
        <v>114</v>
      </c>
    </row>
    <row r="14" spans="3:20" ht="17.25" thickBot="1">
      <c r="D14" s="115" t="s">
        <v>72</v>
      </c>
      <c r="E14" s="118" t="str">
        <f t="shared" si="0"/>
        <v>10시간 03분</v>
      </c>
      <c r="F14" s="118" t="str">
        <f t="shared" si="0"/>
        <v>09시간 37분</v>
      </c>
      <c r="G14" s="116" t="str">
        <f t="shared" si="0"/>
        <v>07시간 56분</v>
      </c>
      <c r="H14" s="118" t="str">
        <f t="shared" si="0"/>
        <v>13시간 07분</v>
      </c>
      <c r="I14" s="118" t="str">
        <f t="shared" si="0"/>
        <v>11시간 42분</v>
      </c>
      <c r="J14" s="116" t="str">
        <f t="shared" si="0"/>
        <v>02시간 00분</v>
      </c>
      <c r="K14" s="117" t="str">
        <f t="shared" si="0"/>
        <v>00시간 00분</v>
      </c>
      <c r="M14" s="9">
        <v>0.41875000000000001</v>
      </c>
      <c r="N14" s="9">
        <v>0.40069444444444446</v>
      </c>
      <c r="O14" s="9">
        <v>0.33055555555555555</v>
      </c>
      <c r="P14" s="9">
        <v>0.54652777777777783</v>
      </c>
      <c r="Q14" s="9">
        <v>0.48749999999999999</v>
      </c>
      <c r="R14" s="9">
        <v>8.3333333333333329E-2</v>
      </c>
      <c r="S14" s="9">
        <v>0</v>
      </c>
      <c r="T14" t="s">
        <v>115</v>
      </c>
    </row>
    <row r="15" spans="3:20" ht="17.25" thickBot="1">
      <c r="D15" s="256" t="s">
        <v>128</v>
      </c>
      <c r="E15" s="256"/>
      <c r="F15" s="256"/>
      <c r="G15" s="256"/>
      <c r="H15" s="256"/>
      <c r="I15" s="256"/>
      <c r="J15" s="256"/>
      <c r="K15" s="256"/>
    </row>
    <row r="16" spans="3:20" ht="17.25" thickBot="1">
      <c r="D16" s="15">
        <v>1</v>
      </c>
      <c r="E16" s="94">
        <v>2</v>
      </c>
      <c r="F16" s="94">
        <v>3</v>
      </c>
      <c r="G16" s="94">
        <v>4</v>
      </c>
      <c r="H16" s="94">
        <v>5</v>
      </c>
      <c r="I16" s="94">
        <v>6</v>
      </c>
      <c r="J16" s="260"/>
      <c r="K16" s="261"/>
      <c r="L16" s="1"/>
    </row>
    <row r="17" spans="4:19">
      <c r="D17" s="89" t="s">
        <v>35</v>
      </c>
      <c r="E17" s="88" t="s">
        <v>72</v>
      </c>
      <c r="F17" s="90" t="s">
        <v>3</v>
      </c>
      <c r="G17" s="88" t="s">
        <v>0</v>
      </c>
      <c r="H17" s="88" t="s">
        <v>2</v>
      </c>
      <c r="I17" s="88" t="s">
        <v>34</v>
      </c>
      <c r="J17" s="262"/>
      <c r="K17" s="263"/>
    </row>
    <row r="18" spans="4:19" ht="17.25" thickBot="1">
      <c r="D18" s="91" t="str">
        <f t="array" ref="D18">TEXT(SUM(1*LEFT(E12:K12,2))+INT(SUM(1*MID(E12:K12,6,2))/60),"00시간 ")&amp;TEXT(MOD(SUM(1*MID(E12:K12,6,2)),60),"00분")</f>
        <v>55시간 41분</v>
      </c>
      <c r="E18" s="92" t="str">
        <f t="array" ref="E18">TEXT(SUM(1*LEFT(E14:K14,2))+INT(SUM(1*MID(E14:K14,6,2))/60),"00시간 ")&amp;TEXT(MOD(SUM(1*MID(E14:K14,6,2)),60),"00분")</f>
        <v>54시간 25분</v>
      </c>
      <c r="F18" s="92" t="str">
        <f t="array" ref="F18">TEXT(SUM(1*LEFT(E11:K11,2))+INT(SUM(1*MID(E11:K11,6,2))/60),"00시간 ")&amp;TEXT(MOD(SUM(1*MID(E11:K11,6,2)),60),"00분")</f>
        <v>41시간 37분</v>
      </c>
      <c r="G18" s="91" t="str">
        <f t="array" ref="G18">TEXT(SUM(1*LEFT(E9:K9,2))+INT(SUM(1*MID(E9:K9,6,2))/60),"00시간 ")&amp;TEXT(MOD(SUM(1*MID(E9:K9,6,2)),60),"00분")</f>
        <v>38시간 25분</v>
      </c>
      <c r="H18" s="91" t="str">
        <f t="array" ref="H18">TEXT(SUM(1*LEFT(E10:K10,2))+INT(SUM(1*MID(E10:K10,6,2))/60),"00시간 ")&amp;TEXT(MOD(SUM(1*MID(E10:K10,6,2)),60),"00분")</f>
        <v>29시간 22분</v>
      </c>
      <c r="I18" s="91" t="str">
        <f t="array" ref="I18">TEXT(SUM(1*LEFT(E13:K13,2))+INT(SUM(1*MID(E13:K13,6,2))/60),"00시간 ")&amp;TEXT(MOD(SUM(1*MID(E13:K13,6,2)),60),"00분")</f>
        <v>00시간 00분</v>
      </c>
      <c r="J18" s="264"/>
      <c r="K18" s="265"/>
    </row>
    <row r="19" spans="4:19" ht="17.25" thickBot="1">
      <c r="D19" s="257" t="s">
        <v>33</v>
      </c>
      <c r="E19" s="258"/>
      <c r="F19" s="258"/>
      <c r="G19" s="258"/>
      <c r="H19" s="258"/>
      <c r="I19" s="258"/>
      <c r="J19" s="258"/>
      <c r="K19" s="259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72</v>
      </c>
    </row>
    <row r="20" spans="4:19" ht="17.25" thickBot="1">
      <c r="D20" s="94">
        <v>1</v>
      </c>
      <c r="E20" s="94">
        <v>2</v>
      </c>
      <c r="F20" s="94">
        <v>3</v>
      </c>
      <c r="G20" s="94">
        <v>4</v>
      </c>
      <c r="H20" s="94">
        <v>5</v>
      </c>
      <c r="I20" s="94">
        <v>6</v>
      </c>
      <c r="J20" s="94">
        <v>7</v>
      </c>
      <c r="K20" s="249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98" t="s">
        <v>3</v>
      </c>
      <c r="E21" s="98" t="s">
        <v>34</v>
      </c>
      <c r="F21" s="98" t="s">
        <v>35</v>
      </c>
      <c r="G21" s="98" t="s">
        <v>0</v>
      </c>
      <c r="H21" s="98" t="s">
        <v>2</v>
      </c>
      <c r="I21" s="99" t="s">
        <v>72</v>
      </c>
      <c r="J21" s="98" t="s">
        <v>36</v>
      </c>
      <c r="K21" s="250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100" t="str">
        <f>TEXT(N33,"[hh]시간 mm분")</f>
        <v>589시간 50분</v>
      </c>
      <c r="E22" s="100" t="str">
        <f>TEXT(R33,"[hh]시간 mm분")</f>
        <v>579시간 38분</v>
      </c>
      <c r="F22" s="100" t="str">
        <f>TEXT(Q33,"[hh]시간 mm분")</f>
        <v>493시간 38분</v>
      </c>
      <c r="G22" s="100" t="str">
        <f>TEXT(O33,"[hh]시간 mm분")</f>
        <v>363시간 10분</v>
      </c>
      <c r="H22" s="100" t="str">
        <f>TEXT(P33,"[hh]시간 mm분")</f>
        <v>349시간 37분</v>
      </c>
      <c r="I22" s="100" t="str">
        <f>TEXT(S33,"[hh]시간 mm분")</f>
        <v>205시간 48분</v>
      </c>
      <c r="J22" s="100" t="str">
        <f>TEXT(M33,"[hh]시간 mm분")</f>
        <v>99시간 08분</v>
      </c>
      <c r="K22" s="25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  <c r="S22" s="1">
        <v>2.0881944444444445</v>
      </c>
    </row>
    <row r="23" spans="4:19">
      <c r="F23" s="17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  <c r="S23" s="8">
        <v>0.31041666666666667</v>
      </c>
    </row>
    <row r="24" spans="4:19"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  <c r="S24" s="1">
        <v>2.5520833333333335</v>
      </c>
    </row>
    <row r="25" spans="4:19"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  <c r="S25" s="1">
        <v>2.2673611111111112</v>
      </c>
    </row>
    <row r="26" spans="4:19">
      <c r="N26" s="1">
        <v>2.6680555555555556</v>
      </c>
      <c r="O26" s="8">
        <v>0.73472222222222217</v>
      </c>
      <c r="P26" s="1">
        <v>1.1916666666666667</v>
      </c>
      <c r="Q26" s="1">
        <v>2.2298611111111111</v>
      </c>
      <c r="R26" s="1">
        <v>3.2694444444444444</v>
      </c>
    </row>
    <row r="27" spans="4:19">
      <c r="N27" s="1">
        <v>2.9187499999999997</v>
      </c>
      <c r="O27" s="8">
        <v>0.52430555555555558</v>
      </c>
      <c r="P27" s="1">
        <v>1.6784722222222221</v>
      </c>
      <c r="Q27" s="1">
        <v>2.0284722222222222</v>
      </c>
      <c r="R27" s="1">
        <v>2.9861111111111112</v>
      </c>
    </row>
    <row r="28" spans="4:19">
      <c r="N28" s="1">
        <v>1.4722222222222223</v>
      </c>
      <c r="O28" s="8">
        <v>0.5</v>
      </c>
      <c r="P28" s="8">
        <v>0.71875</v>
      </c>
      <c r="Q28" s="1">
        <v>1.9076388888888889</v>
      </c>
      <c r="R28" s="1">
        <v>2.5722222222222224</v>
      </c>
    </row>
    <row r="29" spans="4:19">
      <c r="N29" s="1">
        <v>1.5631944444444443</v>
      </c>
      <c r="O29" s="1">
        <v>1.4826388888888891</v>
      </c>
      <c r="P29" s="1">
        <v>1.2895833333333333</v>
      </c>
      <c r="Q29" s="1">
        <v>2.2444444444444445</v>
      </c>
      <c r="R29" s="1">
        <v>0</v>
      </c>
    </row>
    <row r="30" spans="4:19">
      <c r="N30" s="1">
        <v>1.7340277777777777</v>
      </c>
      <c r="O30" s="1">
        <v>1.6006944444444444</v>
      </c>
      <c r="P30" s="1">
        <v>1.2236111111111112</v>
      </c>
      <c r="Q30" s="1">
        <v>2.3201388888888888</v>
      </c>
      <c r="R30" s="1">
        <v>0</v>
      </c>
    </row>
    <row r="33" spans="13:19">
      <c r="M33" s="1">
        <f>SUM(M20:M30)</f>
        <v>4.1305555555555555</v>
      </c>
      <c r="N33" s="1">
        <f>SUM(N20:N30)</f>
        <v>24.576388888888889</v>
      </c>
      <c r="O33" s="1">
        <f>SUM(O20:O30)</f>
        <v>15.131944444444445</v>
      </c>
      <c r="P33" s="1">
        <f>SUM(P20:P30)</f>
        <v>14.567361111111111</v>
      </c>
      <c r="Q33" s="1">
        <f>SUM(Q20:Q30)</f>
        <v>20.568055555555553</v>
      </c>
      <c r="R33" s="1">
        <f t="shared" ref="R33" si="1">SUM(R20:R30)</f>
        <v>24.151388888888889</v>
      </c>
      <c r="S33" s="1">
        <f>SUM(S20:S30)</f>
        <v>8.5749999999999993</v>
      </c>
    </row>
  </sheetData>
  <mergeCells count="6">
    <mergeCell ref="K20:K22"/>
    <mergeCell ref="D6:K6"/>
    <mergeCell ref="D7:K7"/>
    <mergeCell ref="D15:K15"/>
    <mergeCell ref="J16:K18"/>
    <mergeCell ref="D19:K1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3"/>
  <sheetViews>
    <sheetView topLeftCell="A2" zoomScaleNormal="100" workbookViewId="0">
      <selection activeCell="B18" sqref="B18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7" width="9.25" bestFit="1" customWidth="1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 thickBot="1"/>
    <row r="6" spans="3:20" ht="34.5" customHeight="1" thickBot="1">
      <c r="D6" s="252" t="s">
        <v>6</v>
      </c>
      <c r="E6" s="252"/>
      <c r="F6" s="252"/>
      <c r="G6" s="252"/>
      <c r="H6" s="252"/>
      <c r="I6" s="252"/>
      <c r="J6" s="252"/>
      <c r="K6" s="252"/>
    </row>
    <row r="7" spans="3:20" ht="17.25" thickBot="1">
      <c r="D7" s="253" t="s">
        <v>144</v>
      </c>
      <c r="E7" s="254"/>
      <c r="F7" s="254"/>
      <c r="G7" s="254"/>
      <c r="H7" s="254"/>
      <c r="I7" s="254"/>
      <c r="J7" s="254"/>
      <c r="K7" s="255"/>
    </row>
    <row r="8" spans="3:20" ht="17.25" thickBot="1">
      <c r="D8" s="97" t="s">
        <v>4</v>
      </c>
      <c r="E8" s="97" t="s">
        <v>136</v>
      </c>
      <c r="F8" s="97" t="s">
        <v>137</v>
      </c>
      <c r="G8" s="97" t="s">
        <v>138</v>
      </c>
      <c r="H8" s="97" t="s">
        <v>139</v>
      </c>
      <c r="I8" s="97" t="s">
        <v>140</v>
      </c>
      <c r="J8" s="97" t="s">
        <v>141</v>
      </c>
      <c r="K8" s="97" t="s">
        <v>142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20" ht="17.25" thickBot="1">
      <c r="D9" s="101" t="s">
        <v>0</v>
      </c>
      <c r="E9" s="102" t="str">
        <f t="shared" ref="E9:K13" si="0">TEXT(M9,"hh시간 mm분")</f>
        <v>07시간 22분</v>
      </c>
      <c r="F9" s="102" t="str">
        <f t="shared" si="0"/>
        <v>00시간 00분</v>
      </c>
      <c r="G9" s="103" t="str">
        <f t="shared" si="0"/>
        <v>03시간 13분</v>
      </c>
      <c r="H9" s="103" t="str">
        <f t="shared" si="0"/>
        <v>06시간 48분</v>
      </c>
      <c r="I9" s="102" t="str">
        <f t="shared" si="0"/>
        <v>07시간 55분</v>
      </c>
      <c r="J9" s="102" t="str">
        <f t="shared" si="0"/>
        <v>03시간 00분</v>
      </c>
      <c r="K9" s="104" t="str">
        <f t="shared" si="0"/>
        <v>10시간 48분</v>
      </c>
      <c r="M9" s="9">
        <v>0.30694444444444441</v>
      </c>
      <c r="N9" s="9">
        <v>0</v>
      </c>
      <c r="O9" s="9">
        <v>0.13402777777777777</v>
      </c>
      <c r="P9" s="9">
        <v>0.28333333333333333</v>
      </c>
      <c r="Q9" s="9">
        <v>0.3298611111111111</v>
      </c>
      <c r="R9" s="9">
        <v>0.125</v>
      </c>
      <c r="S9" s="9">
        <v>0.45</v>
      </c>
      <c r="T9" t="s">
        <v>40</v>
      </c>
    </row>
    <row r="10" spans="3:20" ht="17.25" thickBot="1">
      <c r="D10" s="105" t="s">
        <v>2</v>
      </c>
      <c r="E10" s="106" t="str">
        <f t="shared" si="0"/>
        <v>04시간 26분</v>
      </c>
      <c r="F10" s="106" t="str">
        <f t="shared" si="0"/>
        <v>05시간 18분</v>
      </c>
      <c r="G10" s="119" t="str">
        <f t="shared" si="0"/>
        <v>07시간 22분</v>
      </c>
      <c r="H10" s="106" t="str">
        <f t="shared" si="0"/>
        <v>03시간 55분</v>
      </c>
      <c r="I10" s="106" t="str">
        <f t="shared" si="0"/>
        <v>06시간 44분</v>
      </c>
      <c r="J10" s="106" t="str">
        <f t="shared" si="0"/>
        <v>00시간 00분</v>
      </c>
      <c r="K10" s="107" t="str">
        <f t="shared" si="0"/>
        <v>00시간 00분</v>
      </c>
      <c r="M10" s="9">
        <v>0.18472222222222223</v>
      </c>
      <c r="N10" s="9">
        <v>0.22083333333333333</v>
      </c>
      <c r="O10" s="9">
        <v>0.30694444444444441</v>
      </c>
      <c r="P10" s="9">
        <v>0.16319444444444445</v>
      </c>
      <c r="Q10" s="9">
        <v>0.28055555555555556</v>
      </c>
      <c r="R10" s="9">
        <v>0</v>
      </c>
      <c r="S10" s="9">
        <v>0</v>
      </c>
      <c r="T10" t="s">
        <v>41</v>
      </c>
    </row>
    <row r="11" spans="3:20" ht="17.25" thickBot="1">
      <c r="C11" s="4"/>
      <c r="D11" s="108" t="s">
        <v>3</v>
      </c>
      <c r="E11" s="127" t="str">
        <f t="shared" si="0"/>
        <v>09시간 23분</v>
      </c>
      <c r="F11" s="110" t="str">
        <f t="shared" si="0"/>
        <v>05시간 37분</v>
      </c>
      <c r="G11" s="109" t="str">
        <f t="shared" si="0"/>
        <v>02시간 00분</v>
      </c>
      <c r="H11" s="127" t="str">
        <f t="shared" si="0"/>
        <v>08시간 11분</v>
      </c>
      <c r="I11" s="127" t="str">
        <f t="shared" si="0"/>
        <v>08시간 03분</v>
      </c>
      <c r="J11" s="110" t="str">
        <f t="shared" si="0"/>
        <v>03시간 00분</v>
      </c>
      <c r="K11" s="111" t="str">
        <f t="shared" si="0"/>
        <v>05시간 22분</v>
      </c>
      <c r="M11" s="9">
        <v>0.39097222222222222</v>
      </c>
      <c r="N11" s="9">
        <v>0.23402777777777781</v>
      </c>
      <c r="O11" s="9">
        <v>8.3333333333333329E-2</v>
      </c>
      <c r="P11" s="9">
        <v>0.34097222222222223</v>
      </c>
      <c r="Q11" s="9">
        <v>0.3354166666666667</v>
      </c>
      <c r="R11" s="9">
        <v>0.125</v>
      </c>
      <c r="S11" s="9">
        <v>0.22361111111111109</v>
      </c>
      <c r="T11" t="s">
        <v>39</v>
      </c>
    </row>
    <row r="12" spans="3:20" ht="17.25" thickBot="1">
      <c r="D12" s="112" t="s">
        <v>35</v>
      </c>
      <c r="E12" s="113" t="str">
        <f t="shared" si="0"/>
        <v>06시간 16분</v>
      </c>
      <c r="F12" s="120" t="str">
        <f t="shared" si="0"/>
        <v>07시간 42분</v>
      </c>
      <c r="G12" s="114" t="str">
        <f t="shared" si="0"/>
        <v>07시간 09분</v>
      </c>
      <c r="H12" s="114" t="str">
        <f t="shared" si="0"/>
        <v>07시간 47분</v>
      </c>
      <c r="I12" s="113" t="str">
        <f t="shared" si="0"/>
        <v>07시간 44분</v>
      </c>
      <c r="J12" s="120" t="str">
        <f t="shared" si="0"/>
        <v>11시간 04분</v>
      </c>
      <c r="K12" s="121" t="str">
        <f t="shared" si="0"/>
        <v>12시간 00분</v>
      </c>
      <c r="M12" s="9">
        <v>0.26111111111111113</v>
      </c>
      <c r="N12" s="9">
        <v>0.32083333333333336</v>
      </c>
      <c r="O12" s="9">
        <v>0.29791666666666666</v>
      </c>
      <c r="P12" s="9">
        <v>0.32430555555555557</v>
      </c>
      <c r="Q12" s="9">
        <v>0.32222222222222224</v>
      </c>
      <c r="R12" s="9">
        <v>0.46111111111111108</v>
      </c>
      <c r="S12" s="9">
        <v>0.5</v>
      </c>
      <c r="T12" t="s">
        <v>145</v>
      </c>
    </row>
    <row r="13" spans="3:20" ht="17.25" thickBot="1">
      <c r="D13" s="108" t="s">
        <v>34</v>
      </c>
      <c r="E13" s="109" t="str">
        <f t="shared" si="0"/>
        <v>00시간 00분</v>
      </c>
      <c r="F13" s="109" t="str">
        <f t="shared" si="0"/>
        <v>00시간 00분</v>
      </c>
      <c r="G13" s="110" t="str">
        <f t="shared" si="0"/>
        <v>00시간 00분</v>
      </c>
      <c r="H13" s="109" t="str">
        <f t="shared" si="0"/>
        <v>00시간 00분</v>
      </c>
      <c r="I13" s="109" t="str">
        <f t="shared" si="0"/>
        <v>00시간 00분</v>
      </c>
      <c r="J13" s="109" t="str">
        <f t="shared" si="0"/>
        <v>00시간 00분</v>
      </c>
      <c r="K13" s="111" t="str">
        <f t="shared" si="0"/>
        <v>00시간 00분</v>
      </c>
      <c r="L13" s="9"/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t="s">
        <v>114</v>
      </c>
    </row>
    <row r="14" spans="3:20" ht="17.25" thickBot="1">
      <c r="D14" s="115"/>
      <c r="E14" s="116"/>
      <c r="F14" s="116"/>
      <c r="G14" s="116"/>
      <c r="H14" s="116"/>
      <c r="I14" s="116"/>
      <c r="J14" s="116"/>
      <c r="K14" s="117"/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t="s">
        <v>115</v>
      </c>
    </row>
    <row r="15" spans="3:20" ht="17.25" thickBot="1">
      <c r="D15" s="256" t="s">
        <v>143</v>
      </c>
      <c r="E15" s="256"/>
      <c r="F15" s="256"/>
      <c r="G15" s="256"/>
      <c r="H15" s="256"/>
      <c r="I15" s="256"/>
      <c r="J15" s="256"/>
      <c r="K15" s="256"/>
    </row>
    <row r="16" spans="3:20" ht="17.25" thickBot="1">
      <c r="D16" s="15">
        <v>1</v>
      </c>
      <c r="E16" s="96">
        <v>2</v>
      </c>
      <c r="F16" s="96">
        <v>3</v>
      </c>
      <c r="G16" s="96">
        <v>4</v>
      </c>
      <c r="H16" s="96">
        <v>5</v>
      </c>
      <c r="I16" s="260"/>
      <c r="J16" s="266"/>
      <c r="K16" s="261"/>
      <c r="L16" s="1"/>
    </row>
    <row r="17" spans="4:19">
      <c r="D17" s="89" t="s">
        <v>35</v>
      </c>
      <c r="E17" s="90" t="s">
        <v>3</v>
      </c>
      <c r="F17" s="88" t="s">
        <v>0</v>
      </c>
      <c r="G17" s="88" t="s">
        <v>2</v>
      </c>
      <c r="H17" s="88" t="s">
        <v>34</v>
      </c>
      <c r="I17" s="262"/>
      <c r="J17" s="267"/>
      <c r="K17" s="263"/>
    </row>
    <row r="18" spans="4:19" ht="17.25" thickBot="1">
      <c r="D18" s="91" t="str">
        <f t="array" ref="D18">TEXT(SUM(1*LEFT(E12:K12,2))+INT(SUM(1*MID(E12:K12,6,2))/60),"00시간 ")&amp;TEXT(MOD(SUM(1*MID(E12:K12,6,2)),60),"00분")</f>
        <v>59시간 42분</v>
      </c>
      <c r="E18" s="92" t="str">
        <f t="array" ref="E18">TEXT(SUM(1*LEFT(E11:K11,2))+INT(SUM(1*MID(E11:K11,6,2))/60),"00시간 ")&amp;TEXT(MOD(SUM(1*MID(E11:K11,6,2)),60),"00분")</f>
        <v>41시간 36분</v>
      </c>
      <c r="F18" s="91" t="str">
        <f t="array" ref="F18">TEXT(SUM(1*LEFT(E9:K9,2))+INT(SUM(1*MID(E9:K9,6,2))/60),"00시간 ")&amp;TEXT(MOD(SUM(1*MID(E9:K9,6,2)),60),"00분")</f>
        <v>39시간 06분</v>
      </c>
      <c r="G18" s="91" t="str">
        <f t="array" ref="G18">TEXT(SUM(1*LEFT(E10:K10,2))+INT(SUM(1*MID(E10:K10,6,2))/60),"00시간 ")&amp;TEXT(MOD(SUM(1*MID(E10:K10,6,2)),60),"00분")</f>
        <v>27시간 45분</v>
      </c>
      <c r="H18" s="91" t="str">
        <f t="array" ref="H18">TEXT(SUM(1*LEFT(E13:K13,2))+INT(SUM(1*MID(E13:K13,6,2))/60),"00시간 ")&amp;TEXT(MOD(SUM(1*MID(E13:K13,6,2)),60),"00분")</f>
        <v>00시간 00분</v>
      </c>
      <c r="I18" s="264"/>
      <c r="J18" s="268"/>
      <c r="K18" s="265"/>
    </row>
    <row r="19" spans="4:19" ht="17.25" thickBot="1">
      <c r="D19" s="257" t="s">
        <v>33</v>
      </c>
      <c r="E19" s="258"/>
      <c r="F19" s="258"/>
      <c r="G19" s="258"/>
      <c r="H19" s="258"/>
      <c r="I19" s="258"/>
      <c r="J19" s="258"/>
      <c r="K19" s="259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72</v>
      </c>
    </row>
    <row r="20" spans="4:19" ht="17.25" thickBot="1">
      <c r="D20" s="96">
        <v>1</v>
      </c>
      <c r="E20" s="96">
        <v>2</v>
      </c>
      <c r="F20" s="96">
        <v>3</v>
      </c>
      <c r="G20" s="96">
        <v>4</v>
      </c>
      <c r="H20" s="96">
        <v>5</v>
      </c>
      <c r="I20" s="96">
        <v>6</v>
      </c>
      <c r="J20" s="96">
        <v>7</v>
      </c>
      <c r="K20" s="249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98" t="s">
        <v>3</v>
      </c>
      <c r="E21" s="98" t="s">
        <v>34</v>
      </c>
      <c r="F21" s="98" t="s">
        <v>35</v>
      </c>
      <c r="G21" s="98" t="s">
        <v>0</v>
      </c>
      <c r="H21" s="98" t="s">
        <v>2</v>
      </c>
      <c r="I21" s="99" t="s">
        <v>72</v>
      </c>
      <c r="J21" s="98" t="s">
        <v>36</v>
      </c>
      <c r="K21" s="250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100" t="str">
        <f>TEXT(N33,"[hh]시간 mm분")</f>
        <v>631시간 26분</v>
      </c>
      <c r="E22" s="100" t="str">
        <f>TEXT(R33,"[hh]시간 mm분")</f>
        <v>579시간 38분</v>
      </c>
      <c r="F22" s="100" t="str">
        <f>TEXT(Q33,"[hh]시간 mm분")</f>
        <v>553시간 20분</v>
      </c>
      <c r="G22" s="100" t="str">
        <f>TEXT(O33,"[hh]시간 mm분")</f>
        <v>402시간 16분</v>
      </c>
      <c r="H22" s="100" t="str">
        <f>TEXT(P33,"[hh]시간 mm분")</f>
        <v>377시간 22분</v>
      </c>
      <c r="I22" s="100" t="str">
        <f>TEXT(S33,"[hh]시간 mm분")</f>
        <v>205시간 48분</v>
      </c>
      <c r="J22" s="100" t="str">
        <f>TEXT(M33,"[hh]시간 mm분")</f>
        <v>99시간 08분</v>
      </c>
      <c r="K22" s="25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  <c r="S22" s="1">
        <v>2.0881944444444445</v>
      </c>
    </row>
    <row r="23" spans="4:19">
      <c r="F23" s="17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  <c r="S23" s="8">
        <v>0.31041666666666667</v>
      </c>
    </row>
    <row r="24" spans="4:19"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  <c r="S24" s="1">
        <v>2.5520833333333335</v>
      </c>
    </row>
    <row r="25" spans="4:19"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  <c r="S25" s="1">
        <v>2.2673611111111112</v>
      </c>
    </row>
    <row r="26" spans="4:19">
      <c r="N26" s="1">
        <v>2.6680555555555556</v>
      </c>
      <c r="O26" s="8">
        <v>0.73472222222222217</v>
      </c>
      <c r="P26" s="1">
        <v>1.1916666666666667</v>
      </c>
      <c r="Q26" s="1">
        <v>2.2298611111111111</v>
      </c>
      <c r="R26" s="1">
        <v>3.2694444444444444</v>
      </c>
    </row>
    <row r="27" spans="4:19">
      <c r="N27" s="1">
        <v>2.9187499999999997</v>
      </c>
      <c r="O27" s="8">
        <v>0.52430555555555558</v>
      </c>
      <c r="P27" s="1">
        <v>1.6784722222222221</v>
      </c>
      <c r="Q27" s="1">
        <v>2.0284722222222222</v>
      </c>
      <c r="R27" s="1">
        <v>2.9861111111111112</v>
      </c>
    </row>
    <row r="28" spans="4:19">
      <c r="N28" s="1">
        <v>1.4722222222222223</v>
      </c>
      <c r="O28" s="8">
        <v>0.5</v>
      </c>
      <c r="P28" s="8">
        <v>0.71875</v>
      </c>
      <c r="Q28" s="1">
        <v>1.9076388888888889</v>
      </c>
      <c r="R28" s="1">
        <v>2.5722222222222224</v>
      </c>
    </row>
    <row r="29" spans="4:19">
      <c r="N29" s="1">
        <v>1.5631944444444443</v>
      </c>
      <c r="O29" s="1">
        <v>1.4826388888888891</v>
      </c>
      <c r="P29" s="1">
        <v>1.2895833333333333</v>
      </c>
      <c r="Q29" s="1">
        <v>2.2444444444444445</v>
      </c>
      <c r="R29" s="1">
        <v>0</v>
      </c>
    </row>
    <row r="30" spans="4:19">
      <c r="N30" s="1">
        <v>1.7340277777777777</v>
      </c>
      <c r="O30" s="1">
        <v>1.6006944444444444</v>
      </c>
      <c r="P30" s="1">
        <v>1.2236111111111112</v>
      </c>
      <c r="Q30" s="1">
        <v>2.3201388888888888</v>
      </c>
      <c r="R30" s="1">
        <v>0</v>
      </c>
    </row>
    <row r="31" spans="4:19">
      <c r="N31" s="1">
        <v>1.7333333333333334</v>
      </c>
      <c r="O31" s="1">
        <v>1.6291666666666667</v>
      </c>
      <c r="P31" s="1">
        <v>1.15625</v>
      </c>
      <c r="Q31" s="1">
        <v>2.4875000000000003</v>
      </c>
      <c r="R31" s="1">
        <v>0</v>
      </c>
    </row>
    <row r="33" spans="13:19">
      <c r="M33" s="1">
        <f>SUM(M20:M30)</f>
        <v>4.1305555555555555</v>
      </c>
      <c r="N33" s="1">
        <f>SUM(N20:N31)</f>
        <v>26.309722222222224</v>
      </c>
      <c r="O33" s="1">
        <f>SUM(O20:O31)</f>
        <v>16.761111111111113</v>
      </c>
      <c r="P33" s="1">
        <f>SUM(P20:P31)</f>
        <v>15.723611111111111</v>
      </c>
      <c r="Q33" s="1">
        <f>SUM(Q20:Q31)</f>
        <v>23.055555555555554</v>
      </c>
      <c r="R33" s="1">
        <f>SUM(R20:R31)</f>
        <v>24.151388888888889</v>
      </c>
      <c r="S33" s="1">
        <f>SUM(S20:S30)</f>
        <v>8.5749999999999993</v>
      </c>
    </row>
  </sheetData>
  <mergeCells count="6">
    <mergeCell ref="D6:K6"/>
    <mergeCell ref="D7:K7"/>
    <mergeCell ref="D15:K15"/>
    <mergeCell ref="D19:K19"/>
    <mergeCell ref="K20:K22"/>
    <mergeCell ref="I16:K18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7"/>
  <sheetViews>
    <sheetView topLeftCell="C5" zoomScaleNormal="100" workbookViewId="0">
      <selection activeCell="O16" sqref="O16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7" width="9.25" bestFit="1" customWidth="1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 thickBot="1"/>
    <row r="6" spans="3:20" ht="34.5" customHeight="1" thickBot="1">
      <c r="D6" s="252" t="s">
        <v>6</v>
      </c>
      <c r="E6" s="252"/>
      <c r="F6" s="252"/>
      <c r="G6" s="252"/>
      <c r="H6" s="252"/>
      <c r="I6" s="252"/>
      <c r="J6" s="252"/>
      <c r="K6" s="252"/>
    </row>
    <row r="7" spans="3:20" ht="17.25" thickBot="1">
      <c r="D7" s="253" t="s">
        <v>161</v>
      </c>
      <c r="E7" s="254"/>
      <c r="F7" s="254"/>
      <c r="G7" s="254"/>
      <c r="H7" s="254"/>
      <c r="I7" s="254"/>
      <c r="J7" s="254"/>
      <c r="K7" s="255"/>
    </row>
    <row r="8" spans="3:20" ht="17.25" thickBot="1">
      <c r="D8" s="97" t="s">
        <v>4</v>
      </c>
      <c r="E8" s="97" t="s">
        <v>152</v>
      </c>
      <c r="F8" s="97" t="s">
        <v>153</v>
      </c>
      <c r="G8" s="97" t="s">
        <v>154</v>
      </c>
      <c r="H8" s="97" t="s">
        <v>155</v>
      </c>
      <c r="I8" s="97" t="s">
        <v>156</v>
      </c>
      <c r="J8" s="97" t="s">
        <v>157</v>
      </c>
      <c r="K8" s="97" t="s">
        <v>158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20" ht="17.25" thickBot="1">
      <c r="D9" s="101" t="s">
        <v>0</v>
      </c>
      <c r="E9" s="102" t="str">
        <f t="shared" ref="E9:K16" si="0">TEXT(M9,"hh시간 mm분")</f>
        <v>07시간 12분</v>
      </c>
      <c r="F9" s="102" t="str">
        <f t="shared" si="0"/>
        <v>06시간 34분</v>
      </c>
      <c r="G9" s="103" t="str">
        <f t="shared" si="0"/>
        <v>08시간 26분</v>
      </c>
      <c r="H9" s="103" t="str">
        <f t="shared" si="0"/>
        <v>01시간 43분</v>
      </c>
      <c r="I9" s="102" t="str">
        <f t="shared" si="0"/>
        <v>05시간 38분</v>
      </c>
      <c r="J9" s="102" t="str">
        <f t="shared" si="0"/>
        <v>09시간 49분</v>
      </c>
      <c r="K9" s="104" t="str">
        <f t="shared" si="0"/>
        <v>07시간 12분</v>
      </c>
      <c r="M9" s="9">
        <v>0.3</v>
      </c>
      <c r="N9" s="9">
        <v>0.27361111111111108</v>
      </c>
      <c r="O9" s="9">
        <v>0.35138888888888892</v>
      </c>
      <c r="P9" s="9">
        <v>7.1527777777777787E-2</v>
      </c>
      <c r="Q9" s="9">
        <v>0.23472222222222219</v>
      </c>
      <c r="R9" s="9">
        <v>0.40902777777777777</v>
      </c>
      <c r="S9" s="9">
        <v>0.3</v>
      </c>
      <c r="T9" t="s">
        <v>40</v>
      </c>
    </row>
    <row r="10" spans="3:20" ht="17.25" thickBot="1">
      <c r="D10" s="105" t="s">
        <v>2</v>
      </c>
      <c r="E10" s="106" t="str">
        <f t="shared" si="0"/>
        <v>09시간 23분</v>
      </c>
      <c r="F10" s="106" t="str">
        <f t="shared" si="0"/>
        <v>00시간 00분</v>
      </c>
      <c r="G10" s="126" t="str">
        <f t="shared" si="0"/>
        <v>08시간 48분</v>
      </c>
      <c r="H10" s="106" t="str">
        <f t="shared" si="0"/>
        <v>08시간 56분</v>
      </c>
      <c r="I10" s="106" t="str">
        <f t="shared" si="0"/>
        <v>00시간 00분</v>
      </c>
      <c r="J10" s="106" t="str">
        <f t="shared" si="0"/>
        <v>10시간 00분</v>
      </c>
      <c r="K10" s="107" t="str">
        <f t="shared" si="0"/>
        <v>00시간 00분</v>
      </c>
      <c r="M10" s="9">
        <v>0.39097222222222222</v>
      </c>
      <c r="N10" s="9">
        <v>0</v>
      </c>
      <c r="O10" s="9">
        <v>0.3666666666666667</v>
      </c>
      <c r="P10" s="9">
        <v>0.37222222222222223</v>
      </c>
      <c r="Q10" s="9">
        <v>0</v>
      </c>
      <c r="R10" s="9">
        <v>0.41666666666666669</v>
      </c>
      <c r="S10" s="9">
        <v>0</v>
      </c>
      <c r="T10" t="s">
        <v>41</v>
      </c>
    </row>
    <row r="11" spans="3:20" ht="17.25" thickBot="1">
      <c r="C11" s="4"/>
      <c r="D11" s="108" t="s">
        <v>3</v>
      </c>
      <c r="E11" s="109" t="str">
        <f t="shared" si="0"/>
        <v>08시간 01분</v>
      </c>
      <c r="F11" s="110" t="str">
        <f t="shared" si="0"/>
        <v>08시간 07분</v>
      </c>
      <c r="G11" s="109" t="str">
        <f t="shared" si="0"/>
        <v>04시간 00분</v>
      </c>
      <c r="H11" s="109" t="str">
        <f t="shared" si="0"/>
        <v>09시간 08분</v>
      </c>
      <c r="I11" s="127" t="str">
        <f t="shared" si="0"/>
        <v>08시간 31분</v>
      </c>
      <c r="J11" s="110" t="str">
        <f t="shared" si="0"/>
        <v>02시간 15분</v>
      </c>
      <c r="K11" s="111" t="str">
        <f t="shared" si="0"/>
        <v>07시간 53분</v>
      </c>
      <c r="M11" s="9">
        <v>0.33402777777777781</v>
      </c>
      <c r="N11" s="9">
        <v>0.33819444444444446</v>
      </c>
      <c r="O11" s="9">
        <v>0.16666666666666666</v>
      </c>
      <c r="P11" s="9">
        <v>0.38055555555555554</v>
      </c>
      <c r="Q11" s="9">
        <v>0.35486111111111113</v>
      </c>
      <c r="R11" s="9">
        <v>9.375E-2</v>
      </c>
      <c r="S11" s="9">
        <v>0.32847222222222222</v>
      </c>
      <c r="T11" t="s">
        <v>39</v>
      </c>
    </row>
    <row r="12" spans="3:20" ht="17.25" thickBot="1">
      <c r="D12" s="112" t="s">
        <v>35</v>
      </c>
      <c r="E12" s="113" t="str">
        <f t="shared" si="0"/>
        <v>08시간 38분</v>
      </c>
      <c r="F12" s="114" t="str">
        <f t="shared" si="0"/>
        <v>07시간 40분</v>
      </c>
      <c r="G12" s="114" t="str">
        <f t="shared" si="0"/>
        <v>07시간 22분</v>
      </c>
      <c r="H12" s="114" t="str">
        <f t="shared" si="0"/>
        <v>07시간 36분</v>
      </c>
      <c r="I12" s="113" t="str">
        <f t="shared" si="0"/>
        <v>06시간 27분</v>
      </c>
      <c r="J12" s="114" t="str">
        <f t="shared" si="0"/>
        <v>10시간 23분</v>
      </c>
      <c r="K12" s="125" t="str">
        <f t="shared" si="0"/>
        <v>02시간 40분</v>
      </c>
      <c r="M12" s="9">
        <v>0.35972222222222222</v>
      </c>
      <c r="N12" s="9">
        <v>0.31944444444444448</v>
      </c>
      <c r="O12" s="9">
        <v>0.30694444444444441</v>
      </c>
      <c r="P12" s="9">
        <v>0.31666666666666665</v>
      </c>
      <c r="Q12" s="9">
        <v>0.26874999999999999</v>
      </c>
      <c r="R12" s="9">
        <v>0.43263888888888885</v>
      </c>
      <c r="S12" s="9">
        <v>0.1111111111111111</v>
      </c>
      <c r="T12" t="s">
        <v>145</v>
      </c>
    </row>
    <row r="13" spans="3:20" ht="17.25" thickBot="1">
      <c r="D13" s="108" t="s">
        <v>34</v>
      </c>
      <c r="E13" s="109" t="str">
        <f t="shared" si="0"/>
        <v>00시간 00분</v>
      </c>
      <c r="F13" s="109" t="str">
        <f t="shared" si="0"/>
        <v>00시간 00분</v>
      </c>
      <c r="G13" s="110" t="str">
        <f t="shared" si="0"/>
        <v>00시간 00분</v>
      </c>
      <c r="H13" s="109" t="str">
        <f t="shared" si="0"/>
        <v>00시간 00분</v>
      </c>
      <c r="I13" s="109" t="str">
        <f t="shared" si="0"/>
        <v>00시간 00분</v>
      </c>
      <c r="J13" s="109" t="str">
        <f t="shared" si="0"/>
        <v>00시간 00분</v>
      </c>
      <c r="K13" s="111" t="str">
        <f t="shared" si="0"/>
        <v>00시간 00분</v>
      </c>
      <c r="L13" s="9"/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t="s">
        <v>114</v>
      </c>
    </row>
    <row r="14" spans="3:20" ht="17.25" thickBot="1">
      <c r="D14" s="129" t="s">
        <v>146</v>
      </c>
      <c r="E14" s="130" t="str">
        <f t="shared" si="0"/>
        <v>09시간 00분</v>
      </c>
      <c r="F14" s="134" t="str">
        <f t="shared" ref="F14:F16" si="1">TEXT(N14,"hh시간 mm분")</f>
        <v>10시간 20분</v>
      </c>
      <c r="G14" s="130" t="str">
        <f t="shared" ref="G14:G16" si="2">TEXT(O14,"hh시간 mm분")</f>
        <v>05시간 00분</v>
      </c>
      <c r="H14" s="134" t="str">
        <f t="shared" ref="H14:H16" si="3">TEXT(P14,"hh시간 mm분")</f>
        <v>10시간 15분</v>
      </c>
      <c r="I14" s="130" t="str">
        <f t="shared" ref="I14:I16" si="4">TEXT(Q14,"hh시간 mm분")</f>
        <v>04시간 20분</v>
      </c>
      <c r="J14" s="130" t="str">
        <f t="shared" ref="J14:J16" si="5">TEXT(R14,"hh시간 mm분")</f>
        <v>05시간 00분</v>
      </c>
      <c r="K14" s="135" t="str">
        <f t="shared" ref="K14:K16" si="6">TEXT(S14,"hh시간 mm분")</f>
        <v>09시간 00분</v>
      </c>
      <c r="M14" s="9">
        <v>0.375</v>
      </c>
      <c r="N14" s="9">
        <v>0.43055555555555558</v>
      </c>
      <c r="O14" s="9">
        <v>0.20833333333333334</v>
      </c>
      <c r="P14" s="9">
        <v>0.42708333333333331</v>
      </c>
      <c r="Q14" s="9">
        <v>0.18055555555555555</v>
      </c>
      <c r="R14" s="9">
        <v>0.20833333333333334</v>
      </c>
      <c r="S14" s="9">
        <v>0.375</v>
      </c>
      <c r="T14" t="s">
        <v>149</v>
      </c>
    </row>
    <row r="15" spans="3:20" ht="17.25" thickBot="1">
      <c r="D15" s="128" t="s">
        <v>147</v>
      </c>
      <c r="E15" s="109" t="str">
        <f t="shared" si="0"/>
        <v>08시간 13분</v>
      </c>
      <c r="F15" s="109" t="str">
        <f t="shared" si="1"/>
        <v>00시간 00분</v>
      </c>
      <c r="G15" s="127" t="str">
        <f t="shared" si="2"/>
        <v>09시간 05분</v>
      </c>
      <c r="H15" s="109" t="str">
        <f t="shared" si="3"/>
        <v>09시간 02분</v>
      </c>
      <c r="I15" s="109" t="str">
        <f t="shared" si="4"/>
        <v>00시간 00분</v>
      </c>
      <c r="J15" s="127" t="str">
        <f t="shared" si="5"/>
        <v>10시간 20분</v>
      </c>
      <c r="K15" s="111" t="str">
        <f t="shared" si="6"/>
        <v>00시간 00분</v>
      </c>
      <c r="M15" s="9">
        <v>0.34236111111111112</v>
      </c>
      <c r="N15" s="9">
        <v>0</v>
      </c>
      <c r="O15" s="9">
        <v>0.37847222222222227</v>
      </c>
      <c r="P15" s="9">
        <v>0.37638888888888888</v>
      </c>
      <c r="Q15" s="9">
        <v>0</v>
      </c>
      <c r="R15" s="9">
        <v>0.43055555555555558</v>
      </c>
      <c r="S15" s="9">
        <v>0</v>
      </c>
      <c r="T15" t="s">
        <v>150</v>
      </c>
    </row>
    <row r="16" spans="3:20" ht="17.25" thickBot="1">
      <c r="D16" s="115" t="s">
        <v>148</v>
      </c>
      <c r="E16" s="118" t="str">
        <f t="shared" si="0"/>
        <v>10시간 40분</v>
      </c>
      <c r="F16" s="116" t="str">
        <f t="shared" si="1"/>
        <v>00시간 00분</v>
      </c>
      <c r="G16" s="116" t="str">
        <f t="shared" si="2"/>
        <v>00시간 00분</v>
      </c>
      <c r="H16" s="116" t="str">
        <f t="shared" si="3"/>
        <v>00시간 00분</v>
      </c>
      <c r="I16" s="116" t="str">
        <f t="shared" si="4"/>
        <v>00시간 00분</v>
      </c>
      <c r="J16" s="116" t="str">
        <f t="shared" si="5"/>
        <v>02시간 00분</v>
      </c>
      <c r="K16" s="131" t="str">
        <f t="shared" si="6"/>
        <v>00시간 00분</v>
      </c>
      <c r="L16" s="1"/>
      <c r="M16" s="9">
        <v>0.44444444444444442</v>
      </c>
      <c r="N16" s="9">
        <v>0</v>
      </c>
      <c r="O16" s="9">
        <v>0</v>
      </c>
      <c r="P16" s="9">
        <v>0</v>
      </c>
      <c r="Q16" s="9">
        <v>0</v>
      </c>
      <c r="R16" s="9">
        <v>8.3333333333333329E-2</v>
      </c>
      <c r="S16" s="9">
        <v>0</v>
      </c>
      <c r="T16" t="s">
        <v>151</v>
      </c>
    </row>
    <row r="17" spans="4:19" ht="17.25" thickBot="1">
      <c r="D17" s="256" t="s">
        <v>162</v>
      </c>
      <c r="E17" s="256"/>
      <c r="F17" s="256"/>
      <c r="G17" s="256"/>
      <c r="H17" s="256"/>
      <c r="I17" s="256"/>
      <c r="J17" s="256"/>
      <c r="K17" s="256"/>
    </row>
    <row r="18" spans="4:19" ht="17.25" thickBot="1">
      <c r="D18" s="15">
        <v>1</v>
      </c>
      <c r="E18" s="96">
        <v>2</v>
      </c>
      <c r="F18" s="96">
        <v>3</v>
      </c>
      <c r="G18" s="96">
        <v>4</v>
      </c>
      <c r="H18" s="96">
        <v>5</v>
      </c>
      <c r="I18" s="132">
        <v>6</v>
      </c>
      <c r="J18" s="132">
        <v>7</v>
      </c>
      <c r="K18" s="96">
        <v>8</v>
      </c>
    </row>
    <row r="19" spans="4:19" ht="17.25" thickBot="1">
      <c r="D19" s="136" t="s">
        <v>146</v>
      </c>
      <c r="E19" s="89" t="s">
        <v>35</v>
      </c>
      <c r="F19" s="90" t="s">
        <v>3</v>
      </c>
      <c r="G19" s="88" t="s">
        <v>0</v>
      </c>
      <c r="H19" s="88" t="s">
        <v>2</v>
      </c>
      <c r="I19" s="133" t="s">
        <v>147</v>
      </c>
      <c r="J19" s="133" t="s">
        <v>148</v>
      </c>
      <c r="K19" s="98" t="s">
        <v>34</v>
      </c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72</v>
      </c>
    </row>
    <row r="20" spans="4:19" ht="17.25" thickBot="1">
      <c r="D20" s="91" t="str">
        <f t="array" ref="D20">TEXT(SUM(1*LEFT(E14:K14,2))+INT(SUM(1*MID(E14:K14,6,2))/60),"00시간 ")&amp;TEXT(MOD(SUM(1*MID(E14:K14,6,2)),60),"00분")</f>
        <v>52시간 55분</v>
      </c>
      <c r="E20" s="91" t="str">
        <f t="array" ref="E20">TEXT(SUM(1*LEFT(E12:K12,2))+INT(SUM(1*MID(E12:K12,6,2))/60),"00시간 ")&amp;TEXT(MOD(SUM(1*MID(E12:K12,6,2)),60),"00분")</f>
        <v>50시간 46분</v>
      </c>
      <c r="F20" s="92" t="str">
        <f t="array" ref="F20">TEXT(SUM(1*LEFT(E11:K11,2))+INT(SUM(1*MID(E11:K11,6,2))/60),"00시간 ")&amp;TEXT(MOD(SUM(1*MID(E11:K11,6,2)),60),"00분")</f>
        <v>47시간 55분</v>
      </c>
      <c r="G20" s="91" t="str">
        <f t="array" ref="G20">TEXT(SUM(1*LEFT(E9:K9,2))+INT(SUM(1*MID(E9:K9,6,2))/60),"00시간 ")&amp;TEXT(MOD(SUM(1*MID(E9:K9,6,2)),60),"00분")</f>
        <v>46시간 34분</v>
      </c>
      <c r="H20" s="91" t="str">
        <f t="array" ref="H20">TEXT(SUM(1*LEFT(E10:K10,2))+INT(SUM(1*MID(E10:K10,6,2))/60),"00시간 ")&amp;TEXT(MOD(SUM(1*MID(E10:K10,6,2)),60),"00분")</f>
        <v>37시간 07분</v>
      </c>
      <c r="I20" s="91" t="str">
        <f t="array" ref="I20">TEXT(SUM(1*LEFT(E15:K15,2))+INT(SUM(1*MID(E15:K15,6,2))/60),"00시간 ")&amp;TEXT(MOD(SUM(1*MID(E15:K15,6,2)),60),"00분")</f>
        <v>36시간 40분</v>
      </c>
      <c r="J20" s="91" t="str">
        <f t="array" ref="J20">TEXT(SUM(1*LEFT(E16:K16,2))+INT(SUM(1*MID(E16:K16,6,2))/60),"00시간 ")&amp;TEXT(MOD(SUM(1*MID(E16:K16,6,2)),60),"00분")</f>
        <v>12시간 40분</v>
      </c>
      <c r="K20" s="91" t="str">
        <f t="array" ref="K20">TEXT(SUM(1*LEFT(E13:K13,2))+INT(SUM(1*MID(E13:K13,6,2))/60),"00시간 ")&amp;TEXT(MOD(SUM(1*MID(E13:K13,6,2)),60),"00분")</f>
        <v>00시간 00분</v>
      </c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257" t="s">
        <v>33</v>
      </c>
      <c r="E21" s="258"/>
      <c r="F21" s="258"/>
      <c r="G21" s="258"/>
      <c r="H21" s="258"/>
      <c r="I21" s="258"/>
      <c r="J21" s="258"/>
      <c r="K21" s="259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96">
        <v>1</v>
      </c>
      <c r="E22" s="96">
        <v>2</v>
      </c>
      <c r="F22" s="96">
        <v>3</v>
      </c>
      <c r="G22" s="96">
        <v>4</v>
      </c>
      <c r="H22" s="96">
        <v>5</v>
      </c>
      <c r="I22" s="96">
        <v>6</v>
      </c>
      <c r="J22" s="96">
        <v>7</v>
      </c>
      <c r="K22" s="123">
        <v>8</v>
      </c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  <c r="S22" s="1">
        <v>2.0881944444444445</v>
      </c>
    </row>
    <row r="23" spans="4:19" ht="17.25" thickBot="1">
      <c r="D23" s="98" t="s">
        <v>3</v>
      </c>
      <c r="E23" s="98" t="s">
        <v>35</v>
      </c>
      <c r="F23" s="98" t="s">
        <v>34</v>
      </c>
      <c r="G23" s="98" t="s">
        <v>0</v>
      </c>
      <c r="H23" s="98" t="s">
        <v>2</v>
      </c>
      <c r="I23" s="99" t="s">
        <v>72</v>
      </c>
      <c r="J23" s="98" t="s">
        <v>36</v>
      </c>
      <c r="K23" s="98" t="s">
        <v>159</v>
      </c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  <c r="S23" s="8">
        <v>0.31041666666666667</v>
      </c>
    </row>
    <row r="24" spans="4:19" ht="17.25" thickBot="1">
      <c r="D24" s="100" t="str">
        <f>TEXT(N37,"[hh]시간 mm분")</f>
        <v>679시간 21분</v>
      </c>
      <c r="E24" s="100" t="str">
        <f>TEXT(Q37,"[hh]시간 mm분")</f>
        <v>604시간 06분</v>
      </c>
      <c r="F24" s="100" t="str">
        <f>TEXT(R37,"[hh]시간 mm분")</f>
        <v>579시간 38분</v>
      </c>
      <c r="G24" s="100" t="str">
        <f>TEXT(O37,"[hh]시간 mm분")</f>
        <v>448시간 50분</v>
      </c>
      <c r="H24" s="100" t="str">
        <f>TEXT(P37,"[hh]시간 mm분")</f>
        <v>414시간 29분</v>
      </c>
      <c r="I24" s="100" t="str">
        <f>TEXT(S37,"[hh]시간 mm분")</f>
        <v>205시간 48분</v>
      </c>
      <c r="J24" s="100" t="str">
        <f>TEXT(M37,"[hh]시간 mm분")</f>
        <v>99시간 08분</v>
      </c>
      <c r="K24" s="100" t="str">
        <f>TEXT(I35,"[hh]시간 mm분")</f>
        <v>52시간 55분</v>
      </c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  <c r="S24" s="1">
        <v>2.5520833333333335</v>
      </c>
    </row>
    <row r="25" spans="4:19">
      <c r="F25" s="17"/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  <c r="S25" s="1">
        <v>2.2673611111111112</v>
      </c>
    </row>
    <row r="26" spans="4:19">
      <c r="N26" s="1">
        <v>2.6680555555555556</v>
      </c>
      <c r="O26" s="8">
        <v>0.73472222222222217</v>
      </c>
      <c r="P26" s="1">
        <v>1.1916666666666667</v>
      </c>
      <c r="Q26" s="1">
        <v>2.2298611111111111</v>
      </c>
      <c r="R26" s="1">
        <v>3.2694444444444444</v>
      </c>
    </row>
    <row r="27" spans="4:19">
      <c r="N27" s="1">
        <v>2.9187499999999997</v>
      </c>
      <c r="O27" s="8">
        <v>0.52430555555555558</v>
      </c>
      <c r="P27" s="1">
        <v>1.6784722222222221</v>
      </c>
      <c r="Q27" s="1">
        <v>2.0284722222222222</v>
      </c>
      <c r="R27" s="1">
        <v>2.9861111111111112</v>
      </c>
    </row>
    <row r="28" spans="4:19">
      <c r="N28" s="1">
        <v>1.4722222222222223</v>
      </c>
      <c r="O28" s="8">
        <v>0.5</v>
      </c>
      <c r="P28" s="8">
        <v>0.71875</v>
      </c>
      <c r="Q28" s="1">
        <v>1.9076388888888889</v>
      </c>
      <c r="R28" s="1">
        <v>2.5722222222222224</v>
      </c>
    </row>
    <row r="29" spans="4:19">
      <c r="I29" t="s">
        <v>159</v>
      </c>
      <c r="J29" t="s">
        <v>160</v>
      </c>
      <c r="N29" s="1">
        <v>1.5631944444444443</v>
      </c>
      <c r="O29" s="1">
        <v>1.4826388888888891</v>
      </c>
      <c r="P29" s="1">
        <v>1.2895833333333333</v>
      </c>
      <c r="Q29" s="1">
        <v>2.2444444444444445</v>
      </c>
      <c r="R29" s="1">
        <v>0</v>
      </c>
    </row>
    <row r="30" spans="4:19">
      <c r="I30" s="1">
        <v>2.2048611111111112</v>
      </c>
      <c r="J30" s="8">
        <v>0.52777777777777779</v>
      </c>
      <c r="N30" s="1">
        <v>1.7340277777777777</v>
      </c>
      <c r="O30" s="1">
        <v>1.6006944444444444</v>
      </c>
      <c r="P30" s="1">
        <v>1.2236111111111112</v>
      </c>
      <c r="Q30" s="1">
        <v>2.3201388888888888</v>
      </c>
      <c r="R30" s="1">
        <v>0</v>
      </c>
    </row>
    <row r="31" spans="4:19">
      <c r="N31" s="1">
        <v>1.7333333333333334</v>
      </c>
      <c r="O31" s="1">
        <v>1.6291666666666667</v>
      </c>
      <c r="P31" s="1">
        <v>1.15625</v>
      </c>
      <c r="Q31" s="1">
        <v>2.4875000000000003</v>
      </c>
      <c r="R31" s="1">
        <v>0</v>
      </c>
    </row>
    <row r="32" spans="4:19">
      <c r="N32" s="1">
        <v>1.9965277777777777</v>
      </c>
      <c r="O32" s="1">
        <v>1.940277777777778</v>
      </c>
      <c r="P32" s="1">
        <v>1.5465277777777777</v>
      </c>
      <c r="Q32" s="1">
        <v>2.1152777777777776</v>
      </c>
      <c r="R32" s="1">
        <v>0</v>
      </c>
    </row>
    <row r="35" spans="9:19">
      <c r="I35" s="1">
        <f>SUM(I30:I33)</f>
        <v>2.2048611111111112</v>
      </c>
    </row>
    <row r="37" spans="9:19">
      <c r="M37" s="1">
        <f>SUM(M20:M30)</f>
        <v>4.1305555555555555</v>
      </c>
      <c r="N37" s="1">
        <f>SUM(N20:N36)</f>
        <v>28.306250000000002</v>
      </c>
      <c r="O37" s="1">
        <f>SUM(O20:O35)</f>
        <v>18.701388888888889</v>
      </c>
      <c r="P37" s="1">
        <f>SUM(P20:P35)</f>
        <v>17.270138888888891</v>
      </c>
      <c r="Q37" s="1">
        <f>SUM(Q20:Q35)</f>
        <v>25.170833333333331</v>
      </c>
      <c r="R37" s="1">
        <f>SUM(R20:R35)</f>
        <v>24.151388888888889</v>
      </c>
      <c r="S37" s="1">
        <f>SUM(S20:S30)</f>
        <v>8.5749999999999993</v>
      </c>
    </row>
  </sheetData>
  <sortState columnSort="1" ref="D19:K20">
    <sortCondition descending="1" ref="D20:K20"/>
  </sortState>
  <mergeCells count="4">
    <mergeCell ref="D6:K6"/>
    <mergeCell ref="D7:K7"/>
    <mergeCell ref="D17:K17"/>
    <mergeCell ref="D21:K21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6"/>
  <sheetViews>
    <sheetView topLeftCell="A4" zoomScaleNormal="100" workbookViewId="0">
      <selection activeCell="J26" sqref="J26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7" width="9.25" bestFit="1" customWidth="1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 thickBot="1"/>
    <row r="6" spans="3:20" ht="34.5" customHeight="1" thickBot="1">
      <c r="D6" s="252" t="s">
        <v>6</v>
      </c>
      <c r="E6" s="252"/>
      <c r="F6" s="252"/>
      <c r="G6" s="252"/>
      <c r="H6" s="252"/>
      <c r="I6" s="252"/>
      <c r="J6" s="252"/>
      <c r="K6" s="252"/>
    </row>
    <row r="7" spans="3:20" ht="17.25" thickBot="1">
      <c r="D7" s="253" t="s">
        <v>171</v>
      </c>
      <c r="E7" s="254"/>
      <c r="F7" s="254"/>
      <c r="G7" s="254"/>
      <c r="H7" s="254"/>
      <c r="I7" s="254"/>
      <c r="J7" s="254"/>
      <c r="K7" s="255"/>
    </row>
    <row r="8" spans="3:20" ht="17.25" thickBot="1">
      <c r="D8" s="124" t="s">
        <v>4</v>
      </c>
      <c r="E8" s="124" t="s">
        <v>163</v>
      </c>
      <c r="F8" s="124" t="s">
        <v>164</v>
      </c>
      <c r="G8" s="124" t="s">
        <v>165</v>
      </c>
      <c r="H8" s="124" t="s">
        <v>166</v>
      </c>
      <c r="I8" s="124" t="s">
        <v>167</v>
      </c>
      <c r="J8" s="124" t="s">
        <v>168</v>
      </c>
      <c r="K8" s="124" t="s">
        <v>169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20" ht="17.25" thickBot="1">
      <c r="D9" s="137" t="s">
        <v>0</v>
      </c>
      <c r="E9" s="138" t="str">
        <f t="shared" ref="E9:K14" si="0">TEXT(M9,"hh시간 mm분")</f>
        <v>01시간 36분</v>
      </c>
      <c r="F9" s="138" t="str">
        <f t="shared" si="0"/>
        <v>05시간 35분</v>
      </c>
      <c r="G9" s="139" t="str">
        <f t="shared" si="0"/>
        <v>09시간 23분</v>
      </c>
      <c r="H9" s="140" t="str">
        <f t="shared" si="0"/>
        <v>08시간 54분</v>
      </c>
      <c r="I9" s="138" t="str">
        <f t="shared" si="0"/>
        <v>07시간 49분</v>
      </c>
      <c r="J9" s="138" t="str">
        <f t="shared" si="0"/>
        <v>01시간 00분</v>
      </c>
      <c r="K9" s="141" t="str">
        <f t="shared" si="0"/>
        <v>02시간 44분</v>
      </c>
      <c r="M9" s="9">
        <v>6.6666666666666666E-2</v>
      </c>
      <c r="N9" s="9">
        <v>0.23263888888888887</v>
      </c>
      <c r="O9" s="9">
        <v>0.39097222222222222</v>
      </c>
      <c r="P9" s="9">
        <v>0.37083333333333335</v>
      </c>
      <c r="Q9" s="9">
        <v>0.32569444444444445</v>
      </c>
      <c r="R9" s="9">
        <v>4.1666666666666664E-2</v>
      </c>
      <c r="S9" s="9">
        <v>0.11388888888888889</v>
      </c>
      <c r="T9" t="s">
        <v>40</v>
      </c>
    </row>
    <row r="10" spans="3:20" ht="17.25" thickBot="1">
      <c r="D10" s="142" t="s">
        <v>2</v>
      </c>
      <c r="E10" s="143" t="str">
        <f t="shared" si="0"/>
        <v>10시간 33분</v>
      </c>
      <c r="F10" s="143" t="str">
        <f t="shared" si="0"/>
        <v>09시간 24분</v>
      </c>
      <c r="G10" s="144" t="str">
        <f t="shared" si="0"/>
        <v>08시간 35분</v>
      </c>
      <c r="H10" s="145" t="str">
        <f t="shared" si="0"/>
        <v>04시간 19분</v>
      </c>
      <c r="I10" s="145" t="str">
        <f t="shared" si="0"/>
        <v>02시간 20분</v>
      </c>
      <c r="J10" s="143" t="str">
        <f t="shared" si="0"/>
        <v>09시간 28분</v>
      </c>
      <c r="K10" s="146" t="str">
        <f t="shared" si="0"/>
        <v>00시간 00분</v>
      </c>
      <c r="M10" s="9">
        <v>0.43958333333333338</v>
      </c>
      <c r="N10" s="9">
        <v>0.39166666666666666</v>
      </c>
      <c r="O10" s="9">
        <v>0.3576388888888889</v>
      </c>
      <c r="P10" s="9">
        <v>0.17986111111111111</v>
      </c>
      <c r="Q10" s="9">
        <v>9.7222222222222224E-2</v>
      </c>
      <c r="R10" s="9">
        <v>0.39444444444444443</v>
      </c>
      <c r="S10" s="9">
        <v>0</v>
      </c>
      <c r="T10" t="s">
        <v>41</v>
      </c>
    </row>
    <row r="11" spans="3:20" ht="17.25" thickBot="1">
      <c r="C11" s="4"/>
      <c r="D11" s="147" t="s">
        <v>3</v>
      </c>
      <c r="E11" s="148" t="str">
        <f t="shared" si="0"/>
        <v>03시간 11분</v>
      </c>
      <c r="F11" s="149" t="str">
        <f t="shared" si="0"/>
        <v>08시간 35분</v>
      </c>
      <c r="G11" s="148" t="str">
        <f t="shared" si="0"/>
        <v>07시간 48분</v>
      </c>
      <c r="H11" s="148" t="str">
        <f t="shared" si="0"/>
        <v>08시간 03분</v>
      </c>
      <c r="I11" s="150" t="str">
        <f t="shared" si="0"/>
        <v>09시간 12분</v>
      </c>
      <c r="J11" s="149" t="str">
        <f t="shared" si="0"/>
        <v>05시간 51분</v>
      </c>
      <c r="K11" s="151" t="str">
        <f t="shared" si="0"/>
        <v>03시간 02분</v>
      </c>
      <c r="M11" s="9">
        <v>0.13263888888888889</v>
      </c>
      <c r="N11" s="9">
        <v>0.3576388888888889</v>
      </c>
      <c r="O11" s="9">
        <v>0.32500000000000001</v>
      </c>
      <c r="P11" s="9">
        <v>0.3354166666666667</v>
      </c>
      <c r="Q11" s="9">
        <v>0.3833333333333333</v>
      </c>
      <c r="R11" s="9">
        <v>0.24374999999999999</v>
      </c>
      <c r="S11" s="9">
        <v>0.12638888888888888</v>
      </c>
      <c r="T11" t="s">
        <v>39</v>
      </c>
    </row>
    <row r="12" spans="3:20" ht="17.25" thickBot="1">
      <c r="D12" s="152" t="s">
        <v>35</v>
      </c>
      <c r="E12" s="153" t="str">
        <f t="shared" si="0"/>
        <v>08시간 07분</v>
      </c>
      <c r="F12" s="154" t="str">
        <f t="shared" si="0"/>
        <v>00시간 00분</v>
      </c>
      <c r="G12" s="154" t="str">
        <f t="shared" si="0"/>
        <v>07시간 30분</v>
      </c>
      <c r="H12" s="154" t="str">
        <f t="shared" si="0"/>
        <v>07시간 44분</v>
      </c>
      <c r="I12" s="153" t="str">
        <f t="shared" si="0"/>
        <v>06시간 38분</v>
      </c>
      <c r="J12" s="154" t="str">
        <f t="shared" si="0"/>
        <v>00시간 00분</v>
      </c>
      <c r="K12" s="155" t="str">
        <f t="shared" si="0"/>
        <v>10시간 45분</v>
      </c>
      <c r="M12" s="9">
        <v>0.33819444444444446</v>
      </c>
      <c r="N12" s="9">
        <v>0</v>
      </c>
      <c r="O12" s="9">
        <v>0.3125</v>
      </c>
      <c r="P12" s="9">
        <v>0.32222222222222224</v>
      </c>
      <c r="Q12" s="9">
        <v>0.27638888888888885</v>
      </c>
      <c r="R12" s="9">
        <v>0</v>
      </c>
      <c r="S12" s="9">
        <v>0.44791666666666669</v>
      </c>
      <c r="T12" t="s">
        <v>145</v>
      </c>
    </row>
    <row r="13" spans="3:20" ht="17.25" thickBot="1">
      <c r="D13" s="147" t="s">
        <v>34</v>
      </c>
      <c r="E13" s="148" t="str">
        <f t="shared" si="0"/>
        <v>00시간 00분</v>
      </c>
      <c r="F13" s="148" t="str">
        <f t="shared" si="0"/>
        <v>00시간 00분</v>
      </c>
      <c r="G13" s="149" t="str">
        <f t="shared" si="0"/>
        <v>00시간 00분</v>
      </c>
      <c r="H13" s="148" t="str">
        <f t="shared" si="0"/>
        <v>00시간 00분</v>
      </c>
      <c r="I13" s="148" t="str">
        <f t="shared" si="0"/>
        <v>00시간 00분</v>
      </c>
      <c r="J13" s="148" t="str">
        <f t="shared" si="0"/>
        <v>00시간 00분</v>
      </c>
      <c r="K13" s="151" t="str">
        <f t="shared" si="0"/>
        <v>00시간 00분</v>
      </c>
      <c r="L13" s="9"/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t="s">
        <v>114</v>
      </c>
    </row>
    <row r="14" spans="3:20" ht="17.25" thickBot="1">
      <c r="D14" s="156" t="s">
        <v>146</v>
      </c>
      <c r="E14" s="157" t="str">
        <f t="shared" si="0"/>
        <v>06시간 50분</v>
      </c>
      <c r="F14" s="157" t="str">
        <f t="shared" si="0"/>
        <v>09시간 00분</v>
      </c>
      <c r="G14" s="157" t="str">
        <f t="shared" si="0"/>
        <v>05시간 30분</v>
      </c>
      <c r="H14" s="158" t="str">
        <f t="shared" si="0"/>
        <v>11시간 25분</v>
      </c>
      <c r="I14" s="157" t="str">
        <f t="shared" si="0"/>
        <v>06시간 30분</v>
      </c>
      <c r="J14" s="157" t="str">
        <f t="shared" si="0"/>
        <v>05시간 30분</v>
      </c>
      <c r="K14" s="159" t="str">
        <f t="shared" si="0"/>
        <v>06시간 30분</v>
      </c>
      <c r="M14" s="9">
        <v>0.28472222222222221</v>
      </c>
      <c r="N14" s="9">
        <v>0.375</v>
      </c>
      <c r="O14" s="9">
        <v>0.22916666666666666</v>
      </c>
      <c r="P14" s="9">
        <v>0.47569444444444442</v>
      </c>
      <c r="Q14" s="9">
        <v>0.27083333333333331</v>
      </c>
      <c r="R14" s="9">
        <v>0.22916666666666666</v>
      </c>
      <c r="S14" s="9">
        <v>0.27083333333333331</v>
      </c>
      <c r="T14" t="s">
        <v>149</v>
      </c>
    </row>
    <row r="15" spans="3:20" ht="17.25" thickBot="1">
      <c r="D15" s="160" t="s">
        <v>148</v>
      </c>
      <c r="E15" s="161" t="str">
        <f t="shared" ref="E15:K15" si="1">TEXT(M15,"hh시간 mm분")</f>
        <v>00시간 00분</v>
      </c>
      <c r="F15" s="161" t="str">
        <f t="shared" si="1"/>
        <v>05시간 35분</v>
      </c>
      <c r="G15" s="161" t="str">
        <f t="shared" si="1"/>
        <v>00시간 00분</v>
      </c>
      <c r="H15" s="161" t="str">
        <f t="shared" si="1"/>
        <v>00시간 00분</v>
      </c>
      <c r="I15" s="161" t="str">
        <f t="shared" si="1"/>
        <v>00시간 00분</v>
      </c>
      <c r="J15" s="161" t="str">
        <f t="shared" si="1"/>
        <v>00시간 00분</v>
      </c>
      <c r="K15" s="162" t="str">
        <f t="shared" si="1"/>
        <v>00시간 00분</v>
      </c>
      <c r="M15" s="9">
        <v>0</v>
      </c>
      <c r="N15" s="9">
        <v>0.23263888888888887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t="s">
        <v>151</v>
      </c>
    </row>
    <row r="16" spans="3:20" ht="17.25" thickBot="1">
      <c r="D16" s="256" t="s">
        <v>170</v>
      </c>
      <c r="E16" s="256"/>
      <c r="F16" s="256"/>
      <c r="G16" s="256"/>
      <c r="H16" s="256"/>
      <c r="I16" s="256"/>
      <c r="J16" s="256"/>
      <c r="K16" s="256"/>
      <c r="L16" s="1"/>
    </row>
    <row r="17" spans="4:19" ht="17.25" thickBot="1">
      <c r="D17" s="163">
        <v>1</v>
      </c>
      <c r="E17" s="164">
        <v>2</v>
      </c>
      <c r="F17" s="164">
        <v>3</v>
      </c>
      <c r="G17" s="164">
        <v>4</v>
      </c>
      <c r="H17" s="164">
        <v>5</v>
      </c>
      <c r="I17" s="165">
        <v>6</v>
      </c>
      <c r="J17" s="165">
        <v>7</v>
      </c>
      <c r="K17" s="164"/>
    </row>
    <row r="18" spans="4:19" ht="17.25" thickBot="1">
      <c r="D18" s="166" t="s">
        <v>146</v>
      </c>
      <c r="E18" s="167" t="s">
        <v>3</v>
      </c>
      <c r="F18" s="166" t="s">
        <v>2</v>
      </c>
      <c r="G18" s="168" t="s">
        <v>35</v>
      </c>
      <c r="H18" s="166" t="s">
        <v>0</v>
      </c>
      <c r="I18" s="169" t="s">
        <v>148</v>
      </c>
      <c r="J18" s="169" t="s">
        <v>34</v>
      </c>
      <c r="K18" s="170"/>
      <c r="M18" t="s">
        <v>1</v>
      </c>
      <c r="N18" t="s">
        <v>39</v>
      </c>
      <c r="O18" t="s">
        <v>40</v>
      </c>
      <c r="P18" t="s">
        <v>41</v>
      </c>
      <c r="Q18" t="s">
        <v>35</v>
      </c>
      <c r="R18" t="s">
        <v>34</v>
      </c>
      <c r="S18" t="s">
        <v>72</v>
      </c>
    </row>
    <row r="19" spans="4:19" ht="17.25" thickBot="1">
      <c r="D19" s="171" t="str">
        <f t="array" ref="D19">TEXT(SUM(1*LEFT(E14:K14,2))+INT(SUM(1*MID(E14:K14,6,2))/60),"00시간 ")&amp;TEXT(MOD(SUM(1*MID(E14:K14,6,2)),60),"00분")</f>
        <v>51시간 15분</v>
      </c>
      <c r="E19" s="172" t="str">
        <f t="array" ref="E19">TEXT(SUM(1*LEFT(E11:K11,2))+INT(SUM(1*MID(E11:K11,6,2))/60),"00시간 ")&amp;TEXT(MOD(SUM(1*MID(E11:K11,6,2)),60),"00분")</f>
        <v>45시간 42분</v>
      </c>
      <c r="F19" s="171" t="str">
        <f t="array" ref="F19">TEXT(SUM(1*LEFT(E10:K10,2))+INT(SUM(1*MID(E10:K10,6,2))/60),"00시간 ")&amp;TEXT(MOD(SUM(1*MID(E10:K10,6,2)),60),"00분")</f>
        <v>44시간 39분</v>
      </c>
      <c r="G19" s="171" t="str">
        <f t="array" ref="G19">TEXT(SUM(1*LEFT(E12:K12,2))+INT(SUM(1*MID(E12:K12,6,2))/60),"00시간 ")&amp;TEXT(MOD(SUM(1*MID(E12:K12,6,2)),60),"00분")</f>
        <v>40시간 44분</v>
      </c>
      <c r="H19" s="171" t="str">
        <f t="array" ref="H19">TEXT(SUM(1*LEFT(E9:K9,2))+INT(SUM(1*MID(E9:K9,6,2))/60),"00시간 ")&amp;TEXT(MOD(SUM(1*MID(E9:K9,6,2)),60),"00분")</f>
        <v>37시간 01분</v>
      </c>
      <c r="I19" s="171" t="str">
        <f t="array" ref="I19">TEXT(SUM(1*LEFT(E15:K15,2))+INT(SUM(1*MID(E15:K15,6,2))/60),"00시간 ")&amp;TEXT(MOD(SUM(1*MID(E15:K15,6,2)),60),"00분")</f>
        <v>05시간 35분</v>
      </c>
      <c r="J19" s="171" t="str">
        <f t="array" ref="J19">TEXT(SUM(1*LEFT(E13:K13,2))+INT(SUM(1*MID(E13:K13,6,2))/60),"00시간 ")&amp;TEXT(MOD(SUM(1*MID(E13:K13,6,2)),60),"00분")</f>
        <v>00시간 00분</v>
      </c>
      <c r="K19" s="173"/>
      <c r="M19" s="1">
        <v>1.8208333333333335</v>
      </c>
      <c r="N19" s="1">
        <v>1.7555555555555555</v>
      </c>
      <c r="O19" s="8">
        <v>0.88263888888888886</v>
      </c>
      <c r="P19" s="1">
        <v>1.2284722222222222</v>
      </c>
      <c r="Q19" s="32">
        <v>0</v>
      </c>
      <c r="R19" s="32">
        <v>0</v>
      </c>
      <c r="S19" s="8">
        <v>0.23333333333333331</v>
      </c>
    </row>
    <row r="20" spans="4:19" ht="17.25" thickBot="1">
      <c r="D20" s="269" t="s">
        <v>33</v>
      </c>
      <c r="E20" s="270"/>
      <c r="F20" s="270"/>
      <c r="G20" s="270"/>
      <c r="H20" s="270"/>
      <c r="I20" s="270"/>
      <c r="J20" s="270"/>
      <c r="K20" s="271"/>
      <c r="M20" s="8">
        <v>0.43541666666666662</v>
      </c>
      <c r="N20" s="1">
        <v>1.8354166666666665</v>
      </c>
      <c r="O20" s="1">
        <v>2.1736111111111112</v>
      </c>
      <c r="P20" s="8">
        <v>0.6166666666666667</v>
      </c>
      <c r="Q20" s="1">
        <v>1.4381944444444443</v>
      </c>
      <c r="R20" s="1">
        <v>1.53125</v>
      </c>
      <c r="S20" s="1">
        <v>1.1236111111111111</v>
      </c>
    </row>
    <row r="21" spans="4:19" ht="17.25" thickBot="1">
      <c r="D21" s="164">
        <v>1</v>
      </c>
      <c r="E21" s="164">
        <v>2</v>
      </c>
      <c r="F21" s="164">
        <v>3</v>
      </c>
      <c r="G21" s="164">
        <v>4</v>
      </c>
      <c r="H21" s="164">
        <v>5</v>
      </c>
      <c r="I21" s="164">
        <v>6</v>
      </c>
      <c r="J21" s="164">
        <v>7</v>
      </c>
      <c r="K21" s="164">
        <v>8</v>
      </c>
      <c r="M21" s="8">
        <v>0.21111111111111111</v>
      </c>
      <c r="N21" s="1">
        <v>2.1993055555555556</v>
      </c>
      <c r="O21" s="1">
        <v>1.9847222222222223</v>
      </c>
      <c r="P21" s="1">
        <v>1.575</v>
      </c>
      <c r="Q21" s="1">
        <v>2.1965277777777779</v>
      </c>
      <c r="R21" s="1">
        <v>3.6138888888888889</v>
      </c>
      <c r="S21" s="1">
        <v>2.0881944444444445</v>
      </c>
    </row>
    <row r="22" spans="4:19" ht="17.25" thickBot="1">
      <c r="D22" s="169" t="s">
        <v>3</v>
      </c>
      <c r="E22" s="169" t="s">
        <v>35</v>
      </c>
      <c r="F22" s="169" t="s">
        <v>34</v>
      </c>
      <c r="G22" s="169" t="s">
        <v>0</v>
      </c>
      <c r="H22" s="169" t="s">
        <v>2</v>
      </c>
      <c r="I22" s="174" t="s">
        <v>72</v>
      </c>
      <c r="J22" s="169" t="s">
        <v>159</v>
      </c>
      <c r="K22" s="169" t="s">
        <v>36</v>
      </c>
      <c r="M22" s="8">
        <v>0.86597222222222225</v>
      </c>
      <c r="N22" s="1">
        <v>2.4368055555555554</v>
      </c>
      <c r="O22" s="1">
        <v>1.7972222222222223</v>
      </c>
      <c r="P22" s="1">
        <v>1.8680555555555556</v>
      </c>
      <c r="Q22" s="1">
        <v>1.9048611111111111</v>
      </c>
      <c r="R22" s="1">
        <v>3.3333333333333335</v>
      </c>
      <c r="S22" s="8">
        <v>0.31041666666666667</v>
      </c>
    </row>
    <row r="23" spans="4:19" ht="17.25" thickBot="1">
      <c r="D23" s="175" t="str">
        <f>TEXT(N36,"[hh]시간 mm분")</f>
        <v>725시간 03분</v>
      </c>
      <c r="E23" s="175" t="str">
        <f>TEXT(Q36,"[hh]시간 mm분")</f>
        <v>644시간 50분</v>
      </c>
      <c r="F23" s="175" t="str">
        <f>TEXT(R36,"[hh]시간 mm분")</f>
        <v>579시간 38분</v>
      </c>
      <c r="G23" s="175" t="str">
        <f>TEXT(O36,"[hh]시간 mm분")</f>
        <v>485시간 51분</v>
      </c>
      <c r="H23" s="175" t="str">
        <f>TEXT(P36,"[hh]시간 mm분")</f>
        <v>459시간 08분</v>
      </c>
      <c r="I23" s="175" t="str">
        <f>TEXT(S36,"[hh]시간 mm분")</f>
        <v>205시간 48분</v>
      </c>
      <c r="J23" s="175" t="str">
        <f>TEXT(I34,"[hh]시간 mm분")</f>
        <v>104시간 10분</v>
      </c>
      <c r="K23" s="175" t="str">
        <f>TEXT(M36,"[hh]시간 mm분")</f>
        <v>99시간 08분</v>
      </c>
      <c r="M23" s="8">
        <v>0.79722222222222217</v>
      </c>
      <c r="N23" s="1">
        <v>2.9256944444444444</v>
      </c>
      <c r="O23" s="1">
        <v>1.7777777777777777</v>
      </c>
      <c r="P23" s="1">
        <v>1.5833333333333333</v>
      </c>
      <c r="Q23" s="1">
        <v>2.1118055555555553</v>
      </c>
      <c r="R23" s="1">
        <v>3.3590277777777775</v>
      </c>
      <c r="S23" s="1">
        <v>2.5520833333333335</v>
      </c>
    </row>
    <row r="24" spans="4:19">
      <c r="F24" s="17"/>
      <c r="N24" s="1">
        <v>3.067361111111111</v>
      </c>
      <c r="O24" s="1">
        <v>1.6736111111111109</v>
      </c>
      <c r="P24" s="1">
        <v>1.59375</v>
      </c>
      <c r="Q24" s="1">
        <v>2.1861111111111113</v>
      </c>
      <c r="R24" s="1">
        <v>3.4861111111111112</v>
      </c>
      <c r="S24" s="1">
        <v>2.2673611111111112</v>
      </c>
    </row>
    <row r="25" spans="4:19">
      <c r="N25" s="1">
        <v>2.6680555555555556</v>
      </c>
      <c r="O25" s="8">
        <v>0.73472222222222217</v>
      </c>
      <c r="P25" s="1">
        <v>1.1916666666666667</v>
      </c>
      <c r="Q25" s="1">
        <v>2.2298611111111111</v>
      </c>
      <c r="R25" s="1">
        <v>3.2694444444444444</v>
      </c>
    </row>
    <row r="26" spans="4:19">
      <c r="N26" s="1">
        <v>2.9187499999999997</v>
      </c>
      <c r="O26" s="8">
        <v>0.52430555555555558</v>
      </c>
      <c r="P26" s="1">
        <v>1.6784722222222221</v>
      </c>
      <c r="Q26" s="1">
        <v>2.0284722222222222</v>
      </c>
      <c r="R26" s="1">
        <v>2.9861111111111112</v>
      </c>
    </row>
    <row r="27" spans="4:19">
      <c r="N27" s="1">
        <v>1.4722222222222223</v>
      </c>
      <c r="O27" s="8">
        <v>0.5</v>
      </c>
      <c r="P27" s="8">
        <v>0.71875</v>
      </c>
      <c r="Q27" s="1">
        <v>1.9076388888888889</v>
      </c>
      <c r="R27" s="1">
        <v>2.5722222222222224</v>
      </c>
    </row>
    <row r="28" spans="4:19">
      <c r="I28" t="s">
        <v>159</v>
      </c>
      <c r="J28" t="s">
        <v>160</v>
      </c>
      <c r="N28" s="1">
        <v>1.5631944444444443</v>
      </c>
      <c r="O28" s="1">
        <v>1.4826388888888891</v>
      </c>
      <c r="P28" s="1">
        <v>1.2895833333333333</v>
      </c>
      <c r="Q28" s="1">
        <v>2.2444444444444445</v>
      </c>
      <c r="R28" s="1">
        <v>0</v>
      </c>
    </row>
    <row r="29" spans="4:19">
      <c r="I29" s="1">
        <v>2.2048611111111112</v>
      </c>
      <c r="J29" s="8">
        <v>0.52777777777777779</v>
      </c>
      <c r="N29" s="1">
        <v>1.7340277777777777</v>
      </c>
      <c r="O29" s="1">
        <v>1.6006944444444444</v>
      </c>
      <c r="P29" s="1">
        <v>1.2236111111111112</v>
      </c>
      <c r="Q29" s="1">
        <v>2.3201388888888888</v>
      </c>
      <c r="R29" s="1">
        <v>0</v>
      </c>
    </row>
    <row r="30" spans="4:19">
      <c r="I30" s="1">
        <v>2.1354166666666665</v>
      </c>
      <c r="J30" s="8">
        <v>0.23263888888888887</v>
      </c>
      <c r="N30" s="1">
        <v>1.7333333333333334</v>
      </c>
      <c r="O30" s="1">
        <v>1.6291666666666667</v>
      </c>
      <c r="P30" s="1">
        <v>1.15625</v>
      </c>
      <c r="Q30" s="1">
        <v>2.4875000000000003</v>
      </c>
      <c r="R30" s="1">
        <v>0</v>
      </c>
    </row>
    <row r="31" spans="4:19">
      <c r="N31" s="1">
        <v>1.9965277777777777</v>
      </c>
      <c r="O31" s="1">
        <v>1.940277777777778</v>
      </c>
      <c r="P31" s="1">
        <v>1.5465277777777777</v>
      </c>
      <c r="Q31" s="1">
        <v>2.1152777777777776</v>
      </c>
      <c r="R31" s="1">
        <v>0</v>
      </c>
    </row>
    <row r="32" spans="4:19">
      <c r="N32" s="1">
        <v>1.9041666666666668</v>
      </c>
      <c r="O32" s="1">
        <v>1.5423611111111111</v>
      </c>
      <c r="P32" s="1">
        <v>1.8604166666666666</v>
      </c>
      <c r="Q32" s="1">
        <v>1.6972222222222222</v>
      </c>
      <c r="R32" s="1">
        <v>0</v>
      </c>
    </row>
    <row r="34" spans="9:19">
      <c r="I34" s="1">
        <f>SUM(I29:I32)</f>
        <v>4.3402777777777777</v>
      </c>
    </row>
    <row r="36" spans="9:19">
      <c r="M36" s="1">
        <f>SUM(M19:M29)</f>
        <v>4.1305555555555555</v>
      </c>
      <c r="N36" s="1">
        <f>SUM(N19:N35)</f>
        <v>30.210416666666667</v>
      </c>
      <c r="O36" s="1">
        <f>SUM(O19:O34)</f>
        <v>20.243749999999999</v>
      </c>
      <c r="P36" s="1">
        <f>SUM(P19:P34)</f>
        <v>19.130555555555556</v>
      </c>
      <c r="Q36" s="1">
        <f>SUM(Q19:Q34)</f>
        <v>26.868055555555554</v>
      </c>
      <c r="R36" s="1">
        <f>SUM(R19:R34)</f>
        <v>24.151388888888889</v>
      </c>
      <c r="S36" s="1">
        <f>SUM(S19:S29)</f>
        <v>8.5749999999999993</v>
      </c>
    </row>
  </sheetData>
  <mergeCells count="4">
    <mergeCell ref="D6:K6"/>
    <mergeCell ref="D7:K7"/>
    <mergeCell ref="D16:K16"/>
    <mergeCell ref="D20:K20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6"/>
  <sheetViews>
    <sheetView topLeftCell="C6" zoomScaleNormal="100" workbookViewId="0">
      <selection activeCell="D5" sqref="D5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177" t="s">
        <v>4</v>
      </c>
      <c r="E8" s="177" t="s">
        <v>172</v>
      </c>
      <c r="F8" s="177" t="s">
        <v>173</v>
      </c>
      <c r="G8" s="177" t="s">
        <v>174</v>
      </c>
      <c r="H8" s="177" t="s">
        <v>175</v>
      </c>
      <c r="I8" s="177" t="s">
        <v>176</v>
      </c>
      <c r="J8" s="177" t="s">
        <v>177</v>
      </c>
      <c r="K8" s="177" t="s">
        <v>178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79" t="str">
        <f t="shared" ref="E9:K15" si="0">TEXT(M9,"hh시간 mm분")</f>
        <v>00시간 00분</v>
      </c>
      <c r="F9" s="179" t="str">
        <f t="shared" si="0"/>
        <v>06시간 19분</v>
      </c>
      <c r="G9" s="180" t="str">
        <f t="shared" si="0"/>
        <v>00시간 00분</v>
      </c>
      <c r="H9" s="180" t="str">
        <f t="shared" si="0"/>
        <v>00시간 00분</v>
      </c>
      <c r="I9" s="179" t="str">
        <f t="shared" si="0"/>
        <v>00시간 00분</v>
      </c>
      <c r="J9" s="179" t="str">
        <f t="shared" si="0"/>
        <v>00시간 00분</v>
      </c>
      <c r="K9" s="179" t="str">
        <f t="shared" si="0"/>
        <v>00시간 00분</v>
      </c>
      <c r="L9" s="202"/>
      <c r="M9" s="181">
        <v>0</v>
      </c>
      <c r="N9" s="181">
        <v>0.26319444444444445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182" t="s">
        <v>2</v>
      </c>
      <c r="E10" s="183" t="str">
        <f t="shared" ref="E10:K10" si="1">TEXT(M10,"hh시간 mm분")</f>
        <v>06시간 23분</v>
      </c>
      <c r="F10" s="183" t="str">
        <f t="shared" si="1"/>
        <v>05시간 52분</v>
      </c>
      <c r="G10" s="183" t="str">
        <f t="shared" si="1"/>
        <v>06시간 50분</v>
      </c>
      <c r="H10" s="184" t="str">
        <f t="shared" si="1"/>
        <v>00시간 00분</v>
      </c>
      <c r="I10" s="184" t="str">
        <f t="shared" si="1"/>
        <v>02시간 17분</v>
      </c>
      <c r="J10" s="183" t="str">
        <f t="shared" si="1"/>
        <v>00시간 00분</v>
      </c>
      <c r="K10" s="184" t="str">
        <f t="shared" si="1"/>
        <v>00시간 00분</v>
      </c>
      <c r="L10" s="202"/>
      <c r="M10" s="181">
        <v>0.26597222222222222</v>
      </c>
      <c r="N10" s="181">
        <v>0.24444444444444446</v>
      </c>
      <c r="O10" s="181">
        <v>0.28472222222222221</v>
      </c>
      <c r="P10" s="181">
        <v>0</v>
      </c>
      <c r="Q10" s="181">
        <v>9.5138888888888884E-2</v>
      </c>
      <c r="R10" s="181">
        <v>0</v>
      </c>
      <c r="S10" s="181">
        <v>0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04시간 25분</v>
      </c>
      <c r="F11" s="179" t="str">
        <f t="shared" si="0"/>
        <v>06시간 11분</v>
      </c>
      <c r="G11" s="180" t="str">
        <f t="shared" si="0"/>
        <v>06시간 07분</v>
      </c>
      <c r="H11" s="205" t="str">
        <f t="shared" si="0"/>
        <v>09시간 33분</v>
      </c>
      <c r="I11" s="180" t="str">
        <f t="shared" si="0"/>
        <v>07시간 46분</v>
      </c>
      <c r="J11" s="179" t="str">
        <f t="shared" si="0"/>
        <v>06시간 20분</v>
      </c>
      <c r="K11" s="180" t="str">
        <f t="shared" si="0"/>
        <v>03시간 51분</v>
      </c>
      <c r="L11" s="202"/>
      <c r="M11" s="181">
        <v>0.18402777777777779</v>
      </c>
      <c r="N11" s="181">
        <v>0.25763888888888892</v>
      </c>
      <c r="O11" s="181">
        <v>0.25486111111111109</v>
      </c>
      <c r="P11" s="181">
        <v>0.3979166666666667</v>
      </c>
      <c r="Q11" s="181">
        <v>0.32361111111111113</v>
      </c>
      <c r="R11" s="181">
        <v>0.2638888888888889</v>
      </c>
      <c r="S11" s="181">
        <v>0.16041666666666668</v>
      </c>
      <c r="T11" s="176" t="s">
        <v>39</v>
      </c>
    </row>
    <row r="12" spans="3:20">
      <c r="D12" s="186" t="s">
        <v>35</v>
      </c>
      <c r="E12" s="187" t="str">
        <f t="shared" si="0"/>
        <v>07시간 50분</v>
      </c>
      <c r="F12" s="188" t="str">
        <f t="shared" si="0"/>
        <v>07시간 50분</v>
      </c>
      <c r="G12" s="188" t="str">
        <f t="shared" si="0"/>
        <v>09시간 00분</v>
      </c>
      <c r="H12" s="188" t="str">
        <f t="shared" si="0"/>
        <v>02시간 18분</v>
      </c>
      <c r="I12" s="187" t="str">
        <f t="shared" si="0"/>
        <v>07시간 18분</v>
      </c>
      <c r="J12" s="206" t="str">
        <f t="shared" si="0"/>
        <v>10시간 30분</v>
      </c>
      <c r="K12" s="206" t="str">
        <f t="shared" si="0"/>
        <v>05시간 05분</v>
      </c>
      <c r="L12" s="202"/>
      <c r="M12" s="181">
        <v>0.3263888888888889</v>
      </c>
      <c r="N12" s="181">
        <v>0.3263888888888889</v>
      </c>
      <c r="O12" s="181">
        <v>0.375</v>
      </c>
      <c r="P12" s="181">
        <v>9.5833333333333326E-2</v>
      </c>
      <c r="Q12" s="181">
        <v>0.30416666666666664</v>
      </c>
      <c r="R12" s="181">
        <v>0.4375</v>
      </c>
      <c r="S12" s="181">
        <v>0.21180555555555555</v>
      </c>
      <c r="T12" s="176" t="s">
        <v>145</v>
      </c>
    </row>
    <row r="13" spans="3:20">
      <c r="D13" s="178" t="s">
        <v>34</v>
      </c>
      <c r="E13" s="180" t="str">
        <f t="shared" si="0"/>
        <v>00시간 00분</v>
      </c>
      <c r="F13" s="180" t="str">
        <f t="shared" si="0"/>
        <v>00시간 00분</v>
      </c>
      <c r="G13" s="179" t="str">
        <f t="shared" si="0"/>
        <v>00시간 00분</v>
      </c>
      <c r="H13" s="180" t="str">
        <f t="shared" si="0"/>
        <v>00시간 00분</v>
      </c>
      <c r="I13" s="180" t="str">
        <f t="shared" si="0"/>
        <v>00시간 00분</v>
      </c>
      <c r="J13" s="180" t="str">
        <f t="shared" si="0"/>
        <v>00시간 00분</v>
      </c>
      <c r="K13" s="180" t="str">
        <f t="shared" si="0"/>
        <v>00시간 00분</v>
      </c>
      <c r="L13" s="202"/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</v>
      </c>
      <c r="T13" s="176" t="s">
        <v>114</v>
      </c>
    </row>
    <row r="14" spans="3:20">
      <c r="D14" s="189" t="s">
        <v>146</v>
      </c>
      <c r="E14" s="204" t="str">
        <f t="shared" si="0"/>
        <v>12시간 30분</v>
      </c>
      <c r="F14" s="204" t="str">
        <f t="shared" si="0"/>
        <v>12시간 55분</v>
      </c>
      <c r="G14" s="204" t="str">
        <f t="shared" si="0"/>
        <v>13시간 25분</v>
      </c>
      <c r="H14" s="190" t="str">
        <f t="shared" si="0"/>
        <v>06시간 00분</v>
      </c>
      <c r="I14" s="204" t="str">
        <f t="shared" si="0"/>
        <v>12시간 40분</v>
      </c>
      <c r="J14" s="190" t="str">
        <f t="shared" si="0"/>
        <v>09시간 00분</v>
      </c>
      <c r="K14" s="190" t="str">
        <f t="shared" si="0"/>
        <v>02시간 20분</v>
      </c>
      <c r="L14" s="202"/>
      <c r="M14" s="181">
        <v>0.52083333333333337</v>
      </c>
      <c r="N14" s="181">
        <v>0.53819444444444442</v>
      </c>
      <c r="O14" s="181">
        <v>0.55902777777777779</v>
      </c>
      <c r="P14" s="181">
        <v>0.25</v>
      </c>
      <c r="Q14" s="181">
        <v>0.52777777777777779</v>
      </c>
      <c r="R14" s="181">
        <v>0.375</v>
      </c>
      <c r="S14" s="181">
        <v>9.7222222222222224E-2</v>
      </c>
      <c r="T14" s="176" t="s">
        <v>149</v>
      </c>
    </row>
    <row r="15" spans="3:20">
      <c r="D15" s="191" t="s">
        <v>148</v>
      </c>
      <c r="E15" s="192" t="str">
        <f t="shared" si="0"/>
        <v>00시간 00분</v>
      </c>
      <c r="F15" s="192" t="str">
        <f t="shared" si="0"/>
        <v>00시간 00분</v>
      </c>
      <c r="G15" s="192" t="str">
        <f t="shared" si="0"/>
        <v>00시간 00분</v>
      </c>
      <c r="H15" s="192" t="str">
        <f t="shared" si="0"/>
        <v>00시간 00분</v>
      </c>
      <c r="I15" s="192" t="str">
        <f t="shared" si="0"/>
        <v>00시간 00분</v>
      </c>
      <c r="J15" s="192" t="str">
        <f t="shared" si="0"/>
        <v>00시간 00분</v>
      </c>
      <c r="K15" s="192" t="str">
        <f t="shared" si="0"/>
        <v>00시간 00분</v>
      </c>
      <c r="L15" s="203"/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76" t="s">
        <v>151</v>
      </c>
    </row>
    <row r="16" spans="3:20" ht="20.25" customHeight="1">
      <c r="D16" s="274" t="s">
        <v>179</v>
      </c>
      <c r="E16" s="274"/>
      <c r="F16" s="274"/>
      <c r="G16" s="274"/>
      <c r="H16" s="274"/>
      <c r="I16" s="274"/>
      <c r="J16" s="274"/>
      <c r="K16" s="274"/>
      <c r="L16" s="207" t="s">
        <v>182</v>
      </c>
      <c r="M16" s="181"/>
      <c r="N16" s="181"/>
      <c r="S16" s="181">
        <v>0</v>
      </c>
    </row>
    <row r="17" spans="4:19">
      <c r="D17" s="194">
        <v>1</v>
      </c>
      <c r="E17" s="182">
        <v>2</v>
      </c>
      <c r="F17" s="182">
        <v>3</v>
      </c>
      <c r="G17" s="182">
        <v>4</v>
      </c>
      <c r="H17" s="182">
        <v>5</v>
      </c>
      <c r="I17" s="182">
        <v>6</v>
      </c>
      <c r="J17" s="182">
        <v>7</v>
      </c>
      <c r="K17" s="277"/>
    </row>
    <row r="18" spans="4:19">
      <c r="D18" s="178" t="s">
        <v>146</v>
      </c>
      <c r="E18" s="179" t="s">
        <v>35</v>
      </c>
      <c r="F18" s="178" t="s">
        <v>3</v>
      </c>
      <c r="G18" s="178" t="s">
        <v>2</v>
      </c>
      <c r="H18" s="178" t="s">
        <v>0</v>
      </c>
      <c r="I18" s="178" t="s">
        <v>148</v>
      </c>
      <c r="J18" s="178" t="s">
        <v>34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35</v>
      </c>
      <c r="R18" s="176" t="s">
        <v>34</v>
      </c>
      <c r="S18" s="176" t="s">
        <v>72</v>
      </c>
    </row>
    <row r="19" spans="4:19">
      <c r="D19" s="195" t="str">
        <f t="array" ref="D19">TEXT(SUM(1*LEFT(E14:K14,2))+INT(SUM(1*MID(E14:K14,6,2))/60),"00시간 ")&amp;TEXT(MOD(SUM(1*MID(E14:K14,6,2)),60),"00분")</f>
        <v>68시간 50분</v>
      </c>
      <c r="E19" s="195" t="str">
        <f t="array" ref="E19">TEXT(SUM(1*LEFT(E12:K12,2))+INT(SUM(1*MID(E12:K12,6,2))/60),"00시간 ")&amp;TEXT(MOD(SUM(1*MID(E12:K12,6,2)),60),"00분")</f>
        <v>49시간 51분</v>
      </c>
      <c r="F19" s="196" t="str">
        <f t="array" ref="F19">TEXT(SUM(1*LEFT(E11:K11,2))+INT(SUM(1*MID(E11:K11,6,2))/60),"00시간 ")&amp;TEXT(MOD(SUM(1*MID(E11:K11,6,2)),60),"00분")</f>
        <v>44시간 13분</v>
      </c>
      <c r="G19" s="195" t="str">
        <f t="array" ref="G19">TEXT(SUM(1*LEFT(E10:K10,2))+INT(SUM(1*MID(E10:K10,6,2))/60),"00시간 ")&amp;TEXT(MOD(SUM(1*MID(E10:K10,6,2)),60),"00분")</f>
        <v>21시간 22분</v>
      </c>
      <c r="H19" s="195" t="str">
        <f t="array" ref="H19">TEXT(SUM(1*LEFT(E9:K9,2))+INT(SUM(1*MID(E9:K9,6,2))/60),"00시간 ")&amp;TEXT(MOD(SUM(1*MID(E9:K9,6,2)),60),"00분")</f>
        <v>06시간 19분</v>
      </c>
      <c r="I19" s="195" t="str">
        <f t="array" ref="I19">TEXT(SUM(1*LEFT(E15:K15,2))+INT(SUM(1*MID(E15:K15,6,2))/60),"00시간 ")&amp;TEXT(MOD(SUM(1*MID(E15:K15,6,2)),60),"00분")</f>
        <v>00시간 00분</v>
      </c>
      <c r="J19" s="195" t="str">
        <f t="array" ref="J19">TEXT(SUM(1*LEFT(E13:K13,2))+INT(SUM(1*MID(E13:K13,6,2))/60),"00시간 ")&amp;TEXT(MOD(SUM(1*MID(E13:K13,6,2)),60),"00분")</f>
        <v>00시간 00분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182">
        <v>1</v>
      </c>
      <c r="E21" s="182">
        <v>2</v>
      </c>
      <c r="F21" s="182">
        <v>3</v>
      </c>
      <c r="G21" s="182">
        <v>4</v>
      </c>
      <c r="H21" s="182">
        <v>5</v>
      </c>
      <c r="I21" s="182">
        <v>6</v>
      </c>
      <c r="J21" s="182">
        <v>7</v>
      </c>
      <c r="K21" s="182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35</v>
      </c>
      <c r="F22" s="178" t="s">
        <v>34</v>
      </c>
      <c r="G22" s="178" t="s">
        <v>0</v>
      </c>
      <c r="H22" s="178" t="s">
        <v>2</v>
      </c>
      <c r="I22" s="199" t="s">
        <v>72</v>
      </c>
      <c r="J22" s="178" t="s">
        <v>159</v>
      </c>
      <c r="K22" s="178" t="s">
        <v>36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TEXT(N36,"[hh]시간 mm분")</f>
        <v>769시간 16분</v>
      </c>
      <c r="E23" s="184" t="str">
        <f>TEXT(Q36,"[hh]시간 mm분")</f>
        <v>694시간 41분</v>
      </c>
      <c r="F23" s="184" t="str">
        <f>TEXT(R36,"[hh]시간 mm분")</f>
        <v>579시간 38분</v>
      </c>
      <c r="G23" s="184" t="str">
        <f>TEXT(O36,"[hh]시간 mm분")</f>
        <v>492시간 10분</v>
      </c>
      <c r="H23" s="184" t="str">
        <f>TEXT(P36,"[hh]시간 mm분")</f>
        <v>480시간 30분</v>
      </c>
      <c r="I23" s="184" t="str">
        <f>TEXT(S36,"[hh]시간 mm분")</f>
        <v>205시간 48분</v>
      </c>
      <c r="J23" s="184" t="str">
        <f>TEXT(I34,"[hh]시간 mm분")</f>
        <v>173시간 00분</v>
      </c>
      <c r="K23" s="184" t="str">
        <f>TEXT(M36,"[hh]시간 mm분")</f>
        <v>99시간 08분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159</v>
      </c>
      <c r="J28" s="176" t="s">
        <v>160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f>SUM(I29:I32)</f>
        <v>7.208333333333333</v>
      </c>
    </row>
    <row r="36" spans="9:19">
      <c r="M36" s="193">
        <f>SUM(M19:M29)</f>
        <v>4.1305555555555555</v>
      </c>
      <c r="N36" s="193">
        <f>SUM(N19:N35)</f>
        <v>32.052777777777777</v>
      </c>
      <c r="O36" s="193">
        <f>SUM(O19:O34)</f>
        <v>20.506944444444443</v>
      </c>
      <c r="P36" s="193">
        <f>SUM(P19:P34)</f>
        <v>20.020833333333336</v>
      </c>
      <c r="Q36" s="193">
        <f>SUM(Q19:Q34)</f>
        <v>28.945138888888888</v>
      </c>
      <c r="R36" s="193">
        <f>SUM(R19:R34)</f>
        <v>24.151388888888889</v>
      </c>
      <c r="S36" s="193">
        <f>SUM(S19:S29)</f>
        <v>8.5749999999999993</v>
      </c>
    </row>
  </sheetData>
  <mergeCells count="7">
    <mergeCell ref="D6:K6"/>
    <mergeCell ref="D25:K25"/>
    <mergeCell ref="D16:K16"/>
    <mergeCell ref="D20:K20"/>
    <mergeCell ref="D7:K7"/>
    <mergeCell ref="D24:K24"/>
    <mergeCell ref="K17:K19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'15주차'!M14:S14</xm:f>
              <xm:sqref>L14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'15주차'!M12:S12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'15주차'!M10:S10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'15주차'!M11:S11</xm:f>
              <xm:sqref>L11</xm:sqref>
            </x14:sparkline>
          </x14:sparklines>
        </x14:sparklineGroup>
      </x14:sparklineGroup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6"/>
  <sheetViews>
    <sheetView topLeftCell="B4" zoomScaleNormal="100" workbookViewId="0">
      <selection activeCell="G31" sqref="G31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10" t="s">
        <v>4</v>
      </c>
      <c r="E8" s="210" t="s">
        <v>185</v>
      </c>
      <c r="F8" s="210" t="s">
        <v>186</v>
      </c>
      <c r="G8" s="210" t="s">
        <v>187</v>
      </c>
      <c r="H8" s="210" t="s">
        <v>188</v>
      </c>
      <c r="I8" s="210" t="s">
        <v>189</v>
      </c>
      <c r="J8" s="210" t="s">
        <v>190</v>
      </c>
      <c r="K8" s="210" t="s">
        <v>191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79" t="str">
        <f t="shared" ref="E9:K14" si="0">TEXT(M9,"hh시간 mm분")</f>
        <v>00시간 00분</v>
      </c>
      <c r="F9" s="179" t="str">
        <f t="shared" si="0"/>
        <v>00시간 00분</v>
      </c>
      <c r="G9" s="180" t="str">
        <f t="shared" si="0"/>
        <v>00시간 00분</v>
      </c>
      <c r="H9" s="180" t="str">
        <f t="shared" si="0"/>
        <v>00시간 00분</v>
      </c>
      <c r="I9" s="179" t="str">
        <f t="shared" si="0"/>
        <v>00시간 00분</v>
      </c>
      <c r="J9" s="179" t="str">
        <f t="shared" si="0"/>
        <v>00시간 00분</v>
      </c>
      <c r="K9" s="179" t="str">
        <f t="shared" si="0"/>
        <v>00시간 00분</v>
      </c>
      <c r="L9" s="202"/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211" t="s">
        <v>2</v>
      </c>
      <c r="E10" s="183" t="str">
        <f t="shared" si="0"/>
        <v>06시간 35분</v>
      </c>
      <c r="F10" s="183" t="str">
        <f t="shared" si="0"/>
        <v>05시간 56분</v>
      </c>
      <c r="G10" s="183" t="str">
        <f t="shared" si="0"/>
        <v>06시간 38분</v>
      </c>
      <c r="H10" s="184" t="str">
        <f t="shared" si="0"/>
        <v>05시간 58분</v>
      </c>
      <c r="I10" s="184" t="str">
        <f t="shared" si="0"/>
        <v>06시간 00분</v>
      </c>
      <c r="J10" s="183" t="str">
        <f t="shared" si="0"/>
        <v>00시간 00분</v>
      </c>
      <c r="K10" s="184" t="str">
        <f t="shared" si="0"/>
        <v>00시간 00분</v>
      </c>
      <c r="L10" s="202"/>
      <c r="M10" s="181">
        <v>0.27430555555555552</v>
      </c>
      <c r="N10" s="181">
        <v>0.24722222222222223</v>
      </c>
      <c r="O10" s="181">
        <v>0.27638888888888885</v>
      </c>
      <c r="P10" s="181">
        <v>0.24861111111111112</v>
      </c>
      <c r="Q10" s="181">
        <v>0.25</v>
      </c>
      <c r="R10" s="181">
        <v>0</v>
      </c>
      <c r="S10" s="181">
        <v>0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06시간 41분</v>
      </c>
      <c r="F11" s="179" t="str">
        <f t="shared" si="0"/>
        <v>06시간 02분</v>
      </c>
      <c r="G11" s="180" t="str">
        <f t="shared" si="0"/>
        <v>07시간 33분</v>
      </c>
      <c r="H11" s="180" t="str">
        <f t="shared" si="0"/>
        <v>06시간 08분</v>
      </c>
      <c r="I11" s="180" t="str">
        <f t="shared" si="0"/>
        <v>08시간 55분</v>
      </c>
      <c r="J11" s="179" t="str">
        <f t="shared" si="0"/>
        <v>06시간 05분</v>
      </c>
      <c r="K11" s="180" t="str">
        <f t="shared" si="0"/>
        <v>00시간 32분</v>
      </c>
      <c r="L11" s="202"/>
      <c r="M11" s="181">
        <v>0.27847222222222223</v>
      </c>
      <c r="N11" s="181">
        <v>0.25138888888888888</v>
      </c>
      <c r="O11" s="181">
        <v>0.31458333333333333</v>
      </c>
      <c r="P11" s="181">
        <v>0.25555555555555559</v>
      </c>
      <c r="Q11" s="181">
        <v>0.37152777777777773</v>
      </c>
      <c r="R11" s="181">
        <v>0.25347222222222221</v>
      </c>
      <c r="S11" s="181">
        <v>2.2222222222222223E-2</v>
      </c>
      <c r="T11" s="176" t="s">
        <v>39</v>
      </c>
    </row>
    <row r="12" spans="3:20">
      <c r="D12" s="186" t="s">
        <v>35</v>
      </c>
      <c r="E12" s="187" t="str">
        <f t="shared" si="0"/>
        <v>07시간 40분</v>
      </c>
      <c r="F12" s="188" t="str">
        <f t="shared" si="0"/>
        <v>08시간 10분</v>
      </c>
      <c r="G12" s="188" t="str">
        <f t="shared" si="0"/>
        <v>07시간 50분</v>
      </c>
      <c r="H12" s="188" t="str">
        <f t="shared" si="0"/>
        <v>08시간 22분</v>
      </c>
      <c r="I12" s="187" t="str">
        <f t="shared" si="0"/>
        <v>01시간 00분</v>
      </c>
      <c r="J12" s="206" t="str">
        <f t="shared" si="0"/>
        <v>12시간 15분</v>
      </c>
      <c r="K12" s="206" t="str">
        <f t="shared" si="0"/>
        <v>11시간 26분</v>
      </c>
      <c r="L12" s="202"/>
      <c r="M12" s="181">
        <v>0.31944444444444448</v>
      </c>
      <c r="N12" s="181">
        <v>0.34027777777777773</v>
      </c>
      <c r="O12" s="181">
        <v>0.3263888888888889</v>
      </c>
      <c r="P12" s="181">
        <v>0.34861111111111115</v>
      </c>
      <c r="Q12" s="181">
        <v>4.1666666666666664E-2</v>
      </c>
      <c r="R12" s="181">
        <v>0.51041666666666663</v>
      </c>
      <c r="S12" s="181">
        <v>0.47638888888888892</v>
      </c>
      <c r="T12" s="176" t="s">
        <v>145</v>
      </c>
    </row>
    <row r="13" spans="3:20">
      <c r="D13" s="178" t="s">
        <v>34</v>
      </c>
      <c r="E13" s="180"/>
      <c r="F13" s="180"/>
      <c r="G13" s="179"/>
      <c r="H13" s="180"/>
      <c r="I13" s="180"/>
      <c r="J13" s="180"/>
      <c r="K13" s="180"/>
      <c r="L13" s="202"/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</v>
      </c>
      <c r="T13" s="176" t="s">
        <v>114</v>
      </c>
    </row>
    <row r="14" spans="3:20">
      <c r="D14" s="189" t="s">
        <v>146</v>
      </c>
      <c r="E14" s="204" t="str">
        <f t="shared" si="0"/>
        <v>12시간 00분</v>
      </c>
      <c r="F14" s="204" t="str">
        <f t="shared" si="0"/>
        <v>12시간 45분</v>
      </c>
      <c r="G14" s="204" t="str">
        <f t="shared" si="0"/>
        <v>12시간 15분</v>
      </c>
      <c r="H14" s="204" t="str">
        <f t="shared" si="0"/>
        <v>12시간 00분</v>
      </c>
      <c r="I14" s="204" t="str">
        <f t="shared" si="0"/>
        <v>13시간 00분</v>
      </c>
      <c r="J14" s="190" t="str">
        <f t="shared" si="0"/>
        <v>06시간 00분</v>
      </c>
      <c r="K14" s="190" t="str">
        <f t="shared" si="0"/>
        <v>05시간 50분</v>
      </c>
      <c r="L14" s="202"/>
      <c r="M14" s="181">
        <v>0.5</v>
      </c>
      <c r="N14" s="181">
        <v>0.53125</v>
      </c>
      <c r="O14" s="181">
        <v>0.51041666666666663</v>
      </c>
      <c r="P14" s="181">
        <v>0.5</v>
      </c>
      <c r="Q14" s="181">
        <v>0.54166666666666663</v>
      </c>
      <c r="R14" s="181">
        <v>0.25</v>
      </c>
      <c r="S14" s="181">
        <v>0.24305555555555555</v>
      </c>
      <c r="T14" s="176" t="s">
        <v>149</v>
      </c>
    </row>
    <row r="15" spans="3:20">
      <c r="D15" s="191" t="s">
        <v>148</v>
      </c>
      <c r="E15" s="192"/>
      <c r="F15" s="192"/>
      <c r="G15" s="192"/>
      <c r="H15" s="192"/>
      <c r="I15" s="192"/>
      <c r="J15" s="192"/>
      <c r="K15" s="192"/>
      <c r="L15" s="203"/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76" t="s">
        <v>151</v>
      </c>
    </row>
    <row r="16" spans="3:20" ht="20.25" customHeight="1">
      <c r="D16" s="274" t="s">
        <v>184</v>
      </c>
      <c r="E16" s="274"/>
      <c r="F16" s="274"/>
      <c r="G16" s="274"/>
      <c r="H16" s="274"/>
      <c r="I16" s="274"/>
      <c r="J16" s="274"/>
      <c r="K16" s="274"/>
      <c r="L16" s="207" t="s">
        <v>192</v>
      </c>
      <c r="M16" s="181"/>
      <c r="N16" s="181"/>
      <c r="S16" s="181"/>
    </row>
    <row r="17" spans="4:19">
      <c r="D17" s="194">
        <v>1</v>
      </c>
      <c r="E17" s="211">
        <v>2</v>
      </c>
      <c r="F17" s="211">
        <v>3</v>
      </c>
      <c r="G17" s="211">
        <v>4</v>
      </c>
      <c r="H17" s="211">
        <v>5</v>
      </c>
      <c r="I17" s="189"/>
      <c r="J17" s="189"/>
      <c r="K17" s="277"/>
    </row>
    <row r="18" spans="4:19">
      <c r="D18" s="178" t="s">
        <v>146</v>
      </c>
      <c r="E18" s="179" t="s">
        <v>35</v>
      </c>
      <c r="F18" s="178" t="s">
        <v>3</v>
      </c>
      <c r="G18" s="178" t="s">
        <v>2</v>
      </c>
      <c r="H18" s="178" t="s">
        <v>0</v>
      </c>
      <c r="I18" s="189"/>
      <c r="J18" s="189"/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35</v>
      </c>
      <c r="R18" s="176" t="s">
        <v>34</v>
      </c>
      <c r="S18" s="176" t="s">
        <v>72</v>
      </c>
    </row>
    <row r="19" spans="4:19">
      <c r="D19" s="195" t="str">
        <f t="array" ref="D19">TEXT(SUM(1*LEFT(E14:K14,2))+INT(SUM(1*MID(E14:K14,6,2))/60),"00시간 ")&amp;TEXT(MOD(SUM(1*MID(E14:K14,6,2)),60),"00분")</f>
        <v>73시간 50분</v>
      </c>
      <c r="E19" s="195" t="str">
        <f t="array" ref="E19">TEXT(SUM(1*LEFT(E12:K12,2))+INT(SUM(1*MID(E12:K12,6,2))/60),"00시간 ")&amp;TEXT(MOD(SUM(1*MID(E12:K12,6,2)),60),"00분")</f>
        <v>56시간 43분</v>
      </c>
      <c r="F19" s="196" t="str">
        <f t="array" ref="F19">TEXT(SUM(1*LEFT(E11:K11,2))+INT(SUM(1*MID(E11:K11,6,2))/60),"00시간 ")&amp;TEXT(MOD(SUM(1*MID(E11:K11,6,2)),60),"00분")</f>
        <v>41시간 56분</v>
      </c>
      <c r="G19" s="195" t="str">
        <f t="array" ref="G19">TEXT(SUM(1*LEFT(E10:K10,2))+INT(SUM(1*MID(E10:K10,6,2))/60),"00시간 ")&amp;TEXT(MOD(SUM(1*MID(E10:K10,6,2)),60),"00분")</f>
        <v>31시간 07분</v>
      </c>
      <c r="H19" s="195" t="str">
        <f t="array" ref="H19">TEXT(SUM(1*LEFT(E9:K9,2))+INT(SUM(1*MID(E9:K9,6,2))/60),"00시간 ")&amp;TEXT(MOD(SUM(1*MID(E9:K9,6,2)),60),"00분")</f>
        <v>00시간 00분</v>
      </c>
      <c r="I19" s="195"/>
      <c r="J19" s="195"/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11">
        <v>1</v>
      </c>
      <c r="E21" s="211">
        <v>2</v>
      </c>
      <c r="F21" s="211">
        <v>3</v>
      </c>
      <c r="G21" s="211">
        <v>4</v>
      </c>
      <c r="H21" s="211">
        <v>5</v>
      </c>
      <c r="I21" s="211">
        <v>6</v>
      </c>
      <c r="J21" s="211">
        <v>7</v>
      </c>
      <c r="K21" s="211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35</v>
      </c>
      <c r="F22" s="178" t="s">
        <v>34</v>
      </c>
      <c r="G22" s="178" t="s">
        <v>2</v>
      </c>
      <c r="H22" s="178" t="s">
        <v>0</v>
      </c>
      <c r="I22" s="178" t="s">
        <v>146</v>
      </c>
      <c r="J22" s="199" t="s">
        <v>72</v>
      </c>
      <c r="K22" s="178" t="s">
        <v>36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TEXT(N36,"[hh]시간 mm분")</f>
        <v>811시간 12분</v>
      </c>
      <c r="E23" s="184" t="str">
        <f>TEXT(Q36,"[hh]시간 mm분")</f>
        <v>751시간 24분</v>
      </c>
      <c r="F23" s="184" t="str">
        <f>TEXT(R36,"[hh]시간 mm분")</f>
        <v>579시간 38분</v>
      </c>
      <c r="G23" s="184" t="str">
        <f>TEXT(P36,"[hh]시간 mm분")</f>
        <v>511시간 37분</v>
      </c>
      <c r="H23" s="184" t="str">
        <f>TEXT(O36,"[hh]시간 mm분")</f>
        <v>492시간 10분</v>
      </c>
      <c r="I23" s="184" t="str">
        <f>TEXT(I34,"[hh]시간 mm분")</f>
        <v>246시간 50분</v>
      </c>
      <c r="J23" s="184" t="str">
        <f>TEXT(S36,"[hh]시간 mm분")</f>
        <v>205시간 48분</v>
      </c>
      <c r="K23" s="184" t="str">
        <f>TEXT(M36,"[hh]시간 mm분")</f>
        <v>99시간 08분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160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f>SUM(I29:I32)</f>
        <v>10.284722222222221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6" spans="9:19">
      <c r="M36" s="193">
        <f>SUM(M19:M29)</f>
        <v>4.1305555555555555</v>
      </c>
      <c r="N36" s="193">
        <f>SUM(N19:N35)</f>
        <v>33.799999999999997</v>
      </c>
      <c r="O36" s="193">
        <f>SUM(O19:O34)</f>
        <v>20.506944444444443</v>
      </c>
      <c r="P36" s="193">
        <f>SUM(P19:P34)</f>
        <v>21.317361111111115</v>
      </c>
      <c r="Q36" s="193">
        <f>SUM(Q19:Q34)</f>
        <v>31.308333333333334</v>
      </c>
      <c r="R36" s="193">
        <f>SUM(R19:R34)</f>
        <v>24.151388888888889</v>
      </c>
      <c r="S36" s="193">
        <f>SUM(S19:S29)</f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'16주차'!M11:S11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'16주차'!M10:S10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'16주차'!M12:S12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'16주차'!M14:S14</xm:f>
              <xm:sqref>L14</xm:sqref>
            </x14:sparkline>
          </x14:sparklines>
        </x14:sparklineGroup>
      </x14:sparklineGroup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6"/>
  <sheetViews>
    <sheetView topLeftCell="B7" zoomScaleNormal="100" workbookViewId="0">
      <selection activeCell="G29" sqref="G29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12" t="s">
        <v>4</v>
      </c>
      <c r="E8" s="212" t="s">
        <v>195</v>
      </c>
      <c r="F8" s="212" t="s">
        <v>196</v>
      </c>
      <c r="G8" s="212" t="s">
        <v>197</v>
      </c>
      <c r="H8" s="212" t="s">
        <v>198</v>
      </c>
      <c r="I8" s="212" t="s">
        <v>199</v>
      </c>
      <c r="J8" s="212" t="s">
        <v>200</v>
      </c>
      <c r="K8" s="212" t="s">
        <v>201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79" t="str">
        <f t="shared" ref="E9:K14" si="0">TEXT(M9,"hh시간 mm분")</f>
        <v>00시간 00분</v>
      </c>
      <c r="F9" s="179" t="str">
        <f t="shared" si="0"/>
        <v>04시간 22분</v>
      </c>
      <c r="G9" s="180" t="str">
        <f t="shared" si="0"/>
        <v>06시간 59분</v>
      </c>
      <c r="H9" s="180" t="str">
        <f t="shared" si="0"/>
        <v>00시간 00분</v>
      </c>
      <c r="I9" s="179" t="str">
        <f t="shared" si="0"/>
        <v>00시간 00분</v>
      </c>
      <c r="J9" s="179" t="str">
        <f t="shared" si="0"/>
        <v>00시간 00분</v>
      </c>
      <c r="K9" s="179" t="str">
        <f t="shared" si="0"/>
        <v>04시간 02분</v>
      </c>
      <c r="L9" s="202"/>
      <c r="M9" s="181">
        <v>0</v>
      </c>
      <c r="N9" s="181">
        <v>0.18194444444444444</v>
      </c>
      <c r="O9" s="181">
        <v>0.29097222222222224</v>
      </c>
      <c r="P9" s="181">
        <v>0</v>
      </c>
      <c r="Q9" s="181">
        <v>0</v>
      </c>
      <c r="R9" s="181">
        <v>0</v>
      </c>
      <c r="S9" s="181">
        <v>0.16805555555555554</v>
      </c>
      <c r="T9" s="176" t="s">
        <v>40</v>
      </c>
    </row>
    <row r="10" spans="3:20">
      <c r="D10" s="213" t="s">
        <v>2</v>
      </c>
      <c r="E10" s="183" t="str">
        <f t="shared" si="0"/>
        <v>08시간 00분</v>
      </c>
      <c r="F10" s="183" t="str">
        <f t="shared" si="0"/>
        <v>08시간 42분</v>
      </c>
      <c r="G10" s="183" t="str">
        <f t="shared" si="0"/>
        <v>08시간 08분</v>
      </c>
      <c r="H10" s="184" t="str">
        <f t="shared" si="0"/>
        <v>00시간 00분</v>
      </c>
      <c r="I10" s="184" t="str">
        <f t="shared" si="0"/>
        <v>08시간 45분</v>
      </c>
      <c r="J10" s="216" t="str">
        <f t="shared" si="0"/>
        <v>09시간 25분</v>
      </c>
      <c r="K10" s="184" t="str">
        <f t="shared" si="0"/>
        <v>00시간 00분</v>
      </c>
      <c r="L10" s="202"/>
      <c r="M10" s="181">
        <v>0.33333333333333331</v>
      </c>
      <c r="N10" s="181">
        <v>0.36249999999999999</v>
      </c>
      <c r="O10" s="181">
        <v>0.33888888888888885</v>
      </c>
      <c r="P10" s="181">
        <v>0</v>
      </c>
      <c r="Q10" s="181">
        <v>0.36458333333333331</v>
      </c>
      <c r="R10" s="181">
        <v>0.3923611111111111</v>
      </c>
      <c r="S10" s="181">
        <v>0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07시간 03분</v>
      </c>
      <c r="F11" s="179" t="str">
        <f t="shared" si="0"/>
        <v>05시간 11분</v>
      </c>
      <c r="G11" s="180" t="str">
        <f t="shared" si="0"/>
        <v>06시간 02분</v>
      </c>
      <c r="H11" s="180" t="str">
        <f t="shared" si="0"/>
        <v>09시간 58분</v>
      </c>
      <c r="I11" s="180" t="str">
        <f t="shared" si="0"/>
        <v>10시간 02분</v>
      </c>
      <c r="J11" s="179" t="str">
        <f t="shared" si="0"/>
        <v>07시간 07분</v>
      </c>
      <c r="K11" s="180" t="str">
        <f t="shared" si="0"/>
        <v>07시간 20분</v>
      </c>
      <c r="L11" s="202"/>
      <c r="M11" s="181">
        <v>0.29375000000000001</v>
      </c>
      <c r="N11" s="181">
        <v>0.21597222222222223</v>
      </c>
      <c r="O11" s="181">
        <v>0.25138888888888888</v>
      </c>
      <c r="P11" s="181">
        <v>0.4152777777777778</v>
      </c>
      <c r="Q11" s="181">
        <v>0.41805555555555557</v>
      </c>
      <c r="R11" s="181">
        <v>0.29652777777777778</v>
      </c>
      <c r="S11" s="181">
        <v>0.30555555555555552</v>
      </c>
      <c r="T11" s="176" t="s">
        <v>39</v>
      </c>
    </row>
    <row r="12" spans="3:20">
      <c r="D12" s="186" t="s">
        <v>35</v>
      </c>
      <c r="E12" s="187" t="str">
        <f t="shared" si="0"/>
        <v>03시간 00분</v>
      </c>
      <c r="F12" s="206" t="str">
        <f t="shared" si="0"/>
        <v>11시간 29분</v>
      </c>
      <c r="G12" s="188" t="str">
        <f t="shared" si="0"/>
        <v>11시간 38분</v>
      </c>
      <c r="H12" s="206" t="str">
        <f t="shared" si="0"/>
        <v>11시간 25분</v>
      </c>
      <c r="I12" s="187" t="str">
        <f t="shared" si="0"/>
        <v>04시간 05분</v>
      </c>
      <c r="J12" s="188" t="str">
        <f t="shared" si="0"/>
        <v>00시간 00분</v>
      </c>
      <c r="K12" s="206" t="str">
        <f t="shared" si="0"/>
        <v>12시간 00분</v>
      </c>
      <c r="L12" s="202"/>
      <c r="M12" s="181">
        <v>0.125</v>
      </c>
      <c r="N12" s="181">
        <v>0.47847222222222219</v>
      </c>
      <c r="O12" s="181">
        <v>0.48472222222222222</v>
      </c>
      <c r="P12" s="181">
        <v>0.47569444444444442</v>
      </c>
      <c r="Q12" s="181">
        <v>0.17013888888888887</v>
      </c>
      <c r="R12" s="181">
        <v>0</v>
      </c>
      <c r="S12" s="181">
        <v>0.5</v>
      </c>
      <c r="T12" s="176" t="s">
        <v>145</v>
      </c>
    </row>
    <row r="13" spans="3:20">
      <c r="D13" s="178" t="s">
        <v>202</v>
      </c>
      <c r="E13" s="179"/>
      <c r="F13" s="180"/>
      <c r="G13" s="179"/>
      <c r="H13" s="180"/>
      <c r="I13" s="180"/>
      <c r="J13" s="180"/>
      <c r="K13" s="188" t="str">
        <f t="shared" si="0"/>
        <v>03시간 07분</v>
      </c>
      <c r="L13" s="202"/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0.12986111111111112</v>
      </c>
      <c r="T13" s="176" t="s">
        <v>203</v>
      </c>
    </row>
    <row r="14" spans="3:20">
      <c r="D14" s="189" t="s">
        <v>146</v>
      </c>
      <c r="E14" s="204" t="str">
        <f t="shared" si="0"/>
        <v>11시간 15분</v>
      </c>
      <c r="F14" s="190" t="str">
        <f t="shared" si="0"/>
        <v>10시간 45분</v>
      </c>
      <c r="G14" s="204" t="str">
        <f t="shared" si="0"/>
        <v>11시간 45분</v>
      </c>
      <c r="H14" s="190" t="str">
        <f t="shared" si="0"/>
        <v>10시간 30분</v>
      </c>
      <c r="I14" s="204" t="str">
        <f t="shared" si="0"/>
        <v>10시간 30분</v>
      </c>
      <c r="J14" s="190" t="str">
        <f t="shared" si="0"/>
        <v>04시간 00분</v>
      </c>
      <c r="K14" s="190" t="str">
        <f t="shared" si="0"/>
        <v>02시간 00분</v>
      </c>
      <c r="L14" s="202"/>
      <c r="M14" s="181">
        <v>0.46875</v>
      </c>
      <c r="N14" s="181">
        <v>0.44791666666666669</v>
      </c>
      <c r="O14" s="181">
        <v>0.48958333333333331</v>
      </c>
      <c r="P14" s="181">
        <v>0.4375</v>
      </c>
      <c r="Q14" s="181">
        <v>0.4375</v>
      </c>
      <c r="R14" s="181">
        <v>0.16666666666666666</v>
      </c>
      <c r="S14" s="181">
        <v>8.3333333333333329E-2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76" t="s">
        <v>151</v>
      </c>
    </row>
    <row r="16" spans="3:20" ht="20.25" customHeight="1">
      <c r="D16" s="274" t="s">
        <v>194</v>
      </c>
      <c r="E16" s="274"/>
      <c r="F16" s="274"/>
      <c r="G16" s="274"/>
      <c r="H16" s="274"/>
      <c r="I16" s="274"/>
      <c r="J16" s="274"/>
      <c r="K16" s="274"/>
      <c r="L16" s="207" t="s">
        <v>193</v>
      </c>
      <c r="M16" s="181"/>
      <c r="N16" s="181"/>
      <c r="S16" s="181"/>
    </row>
    <row r="17" spans="4:19">
      <c r="D17" s="194">
        <v>1</v>
      </c>
      <c r="E17" s="213">
        <v>2</v>
      </c>
      <c r="F17" s="213">
        <v>3</v>
      </c>
      <c r="G17" s="213">
        <v>4</v>
      </c>
      <c r="H17" s="213">
        <v>5</v>
      </c>
      <c r="I17" s="189"/>
      <c r="J17" s="189"/>
      <c r="K17" s="277"/>
    </row>
    <row r="18" spans="4:19">
      <c r="D18" s="178" t="s">
        <v>146</v>
      </c>
      <c r="E18" s="179" t="s">
        <v>35</v>
      </c>
      <c r="F18" s="178" t="s">
        <v>3</v>
      </c>
      <c r="G18" s="178" t="s">
        <v>2</v>
      </c>
      <c r="H18" s="178" t="s">
        <v>0</v>
      </c>
      <c r="I18" s="189"/>
      <c r="J18" s="189"/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35</v>
      </c>
      <c r="R18" s="176" t="s">
        <v>34</v>
      </c>
      <c r="S18" s="176" t="s">
        <v>72</v>
      </c>
    </row>
    <row r="19" spans="4:19">
      <c r="D19" s="195" t="str">
        <f t="array" ref="D19">TEXT(SUM(1*LEFT(E14:K14,2))+INT(SUM(1*MID(E14:K14,6,2))/60),"00시간 ")&amp;TEXT(MOD(SUM(1*MID(E14:K14,6,2)),60),"00분")</f>
        <v>60시간 45분</v>
      </c>
      <c r="E19" s="195" t="str">
        <f t="array" ref="E19">TEXT(SUM(1*LEFT(E12:K12,2))+INT(SUM(1*MID(E12:K12,6,2))/60),"00시간 ")&amp;TEXT(MOD(SUM(1*MID(E12:K12,6,2)),60),"00분")</f>
        <v>53시간 37분</v>
      </c>
      <c r="F19" s="196" t="str">
        <f t="array" ref="F19">TEXT(SUM(1*LEFT(E11:K11,2))+INT(SUM(1*MID(E11:K11,6,2))/60),"00시간 ")&amp;TEXT(MOD(SUM(1*MID(E11:K11,6,2)),60),"00분")</f>
        <v>52시간 43분</v>
      </c>
      <c r="G19" s="195" t="str">
        <f t="array" ref="G19">TEXT(SUM(1*LEFT(E10:K10,2))+INT(SUM(1*MID(E10:K10,6,2))/60),"00시간 ")&amp;TEXT(MOD(SUM(1*MID(E10:K10,6,2)),60),"00분")</f>
        <v>43시간 00분</v>
      </c>
      <c r="H19" s="195" t="str">
        <f t="array" ref="H19">TEXT(SUM(1*LEFT(E9:K9,2))+INT(SUM(1*MID(E9:K9,6,2))/60),"00시간 ")&amp;TEXT(MOD(SUM(1*MID(E9:K9,6,2)),60),"00분")</f>
        <v>15시간 23분</v>
      </c>
      <c r="I19" s="195"/>
      <c r="J19" s="195"/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13">
        <v>1</v>
      </c>
      <c r="E21" s="213">
        <v>2</v>
      </c>
      <c r="F21" s="213">
        <v>3</v>
      </c>
      <c r="G21" s="213">
        <v>4</v>
      </c>
      <c r="H21" s="213">
        <v>5</v>
      </c>
      <c r="I21" s="213">
        <v>6</v>
      </c>
      <c r="J21" s="213">
        <v>7</v>
      </c>
      <c r="K21" s="213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35</v>
      </c>
      <c r="F22" s="178" t="s">
        <v>34</v>
      </c>
      <c r="G22" s="178" t="s">
        <v>2</v>
      </c>
      <c r="H22" s="178" t="s">
        <v>0</v>
      </c>
      <c r="I22" s="178" t="s">
        <v>146</v>
      </c>
      <c r="J22" s="199" t="s">
        <v>72</v>
      </c>
      <c r="K22" s="178" t="s">
        <v>36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TEXT(N36,"[hh]시간 mm분")</f>
        <v>863시간 55분</v>
      </c>
      <c r="E23" s="184" t="str">
        <f>TEXT(Q36,"[hh]시간 mm분")</f>
        <v>805시간 01분</v>
      </c>
      <c r="F23" s="184" t="str">
        <f>TEXT(R36,"[hh]시간 mm분")</f>
        <v>579시간 38분</v>
      </c>
      <c r="G23" s="184" t="str">
        <f>TEXT(P36,"[hh]시간 mm분")</f>
        <v>554시간 37분</v>
      </c>
      <c r="H23" s="184" t="str">
        <f>TEXT(O36,"[hh]시간 mm분")</f>
        <v>507시간 33분</v>
      </c>
      <c r="I23" s="184" t="str">
        <f>TEXT(I34,"[hh]시간 mm분")</f>
        <v>307시간 35분</v>
      </c>
      <c r="J23" s="184" t="str">
        <f>TEXT(S36,"[hh]시간 mm분")</f>
        <v>205시간 48분</v>
      </c>
      <c r="K23" s="184" t="str">
        <f>TEXT(M36,"[hh]시간 mm분")</f>
        <v>99시간 08분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160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f>SUM(I29:I33)</f>
        <v>12.815972222222221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M36" s="193">
        <f>SUM(M19:M29)</f>
        <v>4.1305555555555555</v>
      </c>
      <c r="N36" s="193">
        <f>SUM(N19:N35)</f>
        <v>35.996527777777771</v>
      </c>
      <c r="O36" s="193">
        <f>SUM(O19:O35)</f>
        <v>21.147916666666664</v>
      </c>
      <c r="P36" s="193">
        <f>SUM(P19:P35)</f>
        <v>23.109027777777783</v>
      </c>
      <c r="Q36" s="193">
        <f>SUM(Q19:Q35)</f>
        <v>33.542361111111113</v>
      </c>
      <c r="R36" s="193">
        <f>SUM(R19:R34)</f>
        <v>24.151388888888889</v>
      </c>
      <c r="S36" s="193">
        <f>SUM(S19:S29)</f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'17주차'!M14:S14</xm:f>
              <xm:sqref>L14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'17주차'!M12:S12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'17주차'!M10:S10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'17주차'!M11:S11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'17주차'!M9:S9</xm:f>
              <xm:sqref>L9</xm:sqref>
            </x14:sparkline>
          </x14:sparklines>
        </x14:sparklineGroup>
      </x14:sparklineGroup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1"/>
  <sheetViews>
    <sheetView topLeftCell="C4" zoomScaleNormal="100" workbookViewId="0">
      <selection activeCell="G26" sqref="G26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14" t="s">
        <v>4</v>
      </c>
      <c r="E8" s="214" t="s">
        <v>205</v>
      </c>
      <c r="F8" s="214" t="s">
        <v>206</v>
      </c>
      <c r="G8" s="214" t="s">
        <v>207</v>
      </c>
      <c r="H8" s="214" t="s">
        <v>208</v>
      </c>
      <c r="I8" s="214" t="s">
        <v>209</v>
      </c>
      <c r="J8" s="214" t="s">
        <v>210</v>
      </c>
      <c r="K8" s="214" t="s">
        <v>211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79" t="str">
        <f t="shared" ref="E9:K14" si="0">TEXT(M9,"hh시간 mm분")</f>
        <v>00시간 00분</v>
      </c>
      <c r="F9" s="179" t="str">
        <f t="shared" si="0"/>
        <v>00시간 00분</v>
      </c>
      <c r="G9" s="180" t="str">
        <f t="shared" si="0"/>
        <v>00시간 00분</v>
      </c>
      <c r="H9" s="180" t="str">
        <f t="shared" si="0"/>
        <v>00시간 00분</v>
      </c>
      <c r="I9" s="205" t="str">
        <f t="shared" si="0"/>
        <v>12시간 39분</v>
      </c>
      <c r="J9" s="179" t="str">
        <f t="shared" si="0"/>
        <v>10시간 38분</v>
      </c>
      <c r="K9" s="179" t="str">
        <f t="shared" si="0"/>
        <v>04시간 39분</v>
      </c>
      <c r="L9" s="202"/>
      <c r="M9" s="181">
        <v>0</v>
      </c>
      <c r="N9" s="181">
        <v>0</v>
      </c>
      <c r="O9" s="181">
        <v>0</v>
      </c>
      <c r="P9" s="181">
        <v>0</v>
      </c>
      <c r="Q9" s="181">
        <v>0.52708333333333335</v>
      </c>
      <c r="R9" s="181">
        <v>0.44305555555555554</v>
      </c>
      <c r="S9" s="181">
        <v>0.19375000000000001</v>
      </c>
      <c r="T9" s="176" t="s">
        <v>40</v>
      </c>
    </row>
    <row r="10" spans="3:20">
      <c r="D10" s="215" t="s">
        <v>2</v>
      </c>
      <c r="E10" s="183" t="str">
        <f t="shared" si="0"/>
        <v>09시간 26분</v>
      </c>
      <c r="F10" s="183" t="str">
        <f t="shared" si="0"/>
        <v>07시간 01분</v>
      </c>
      <c r="G10" s="183" t="str">
        <f t="shared" si="0"/>
        <v>00시간 00분</v>
      </c>
      <c r="H10" s="184" t="str">
        <f t="shared" si="0"/>
        <v>09시간 11분</v>
      </c>
      <c r="I10" s="184" t="str">
        <f t="shared" si="0"/>
        <v>06시간 22분</v>
      </c>
      <c r="J10" s="183" t="str">
        <f t="shared" si="0"/>
        <v>06시간 59분</v>
      </c>
      <c r="K10" s="183" t="str">
        <f t="shared" si="0"/>
        <v>00시간 00분</v>
      </c>
      <c r="L10" s="202"/>
      <c r="M10" s="181">
        <v>0.39305555555555555</v>
      </c>
      <c r="N10" s="181">
        <v>0.29236111111111113</v>
      </c>
      <c r="O10" s="181">
        <v>0</v>
      </c>
      <c r="P10" s="181">
        <v>0.38263888888888892</v>
      </c>
      <c r="Q10" s="181">
        <v>0.26527777777777778</v>
      </c>
      <c r="R10" s="181">
        <v>0.29097222222222224</v>
      </c>
      <c r="S10" s="181">
        <v>0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09시간 12분</v>
      </c>
      <c r="F11" s="179" t="str">
        <f t="shared" si="0"/>
        <v>10시간 49분</v>
      </c>
      <c r="G11" s="180" t="str">
        <f t="shared" si="0"/>
        <v>11시간 07분</v>
      </c>
      <c r="H11" s="180" t="str">
        <f t="shared" si="0"/>
        <v>12시간 05분</v>
      </c>
      <c r="I11" s="180" t="str">
        <f t="shared" si="0"/>
        <v>07시간 30분</v>
      </c>
      <c r="J11" s="179" t="str">
        <f t="shared" si="0"/>
        <v>03시간 02분</v>
      </c>
      <c r="K11" s="205" t="str">
        <f t="shared" si="0"/>
        <v>05시간 23분</v>
      </c>
      <c r="L11" s="202"/>
      <c r="M11" s="181">
        <v>0.3833333333333333</v>
      </c>
      <c r="N11" s="181">
        <v>0.45069444444444445</v>
      </c>
      <c r="O11" s="181">
        <v>0.46319444444444446</v>
      </c>
      <c r="P11" s="181">
        <v>0.50347222222222221</v>
      </c>
      <c r="Q11" s="181">
        <v>0.3125</v>
      </c>
      <c r="R11" s="181">
        <v>0.12638888888888888</v>
      </c>
      <c r="S11" s="181">
        <v>0.22430555555555556</v>
      </c>
      <c r="T11" s="176" t="s">
        <v>39</v>
      </c>
    </row>
    <row r="12" spans="3:20">
      <c r="D12" s="186" t="s">
        <v>212</v>
      </c>
      <c r="E12" s="206" t="str">
        <f t="shared" si="0"/>
        <v>11시간 33분</v>
      </c>
      <c r="F12" s="206" t="str">
        <f t="shared" si="0"/>
        <v>12시간 00분</v>
      </c>
      <c r="G12" s="188" t="str">
        <f t="shared" si="0"/>
        <v>11시간 01분</v>
      </c>
      <c r="H12" s="188" t="str">
        <f t="shared" si="0"/>
        <v>11시간 28분</v>
      </c>
      <c r="I12" s="188" t="str">
        <f t="shared" si="0"/>
        <v>06시간 08분</v>
      </c>
      <c r="J12" s="206" t="str">
        <f t="shared" si="0"/>
        <v>11시간 02분</v>
      </c>
      <c r="K12" s="188" t="str">
        <f t="shared" si="0"/>
        <v>05시간 51분</v>
      </c>
      <c r="L12" s="202"/>
      <c r="M12" s="181">
        <v>0.48125000000000001</v>
      </c>
      <c r="N12" s="181">
        <v>0.5</v>
      </c>
      <c r="O12" s="181">
        <v>0.45902777777777781</v>
      </c>
      <c r="P12" s="181">
        <v>0.4777777777777778</v>
      </c>
      <c r="Q12" s="181">
        <v>0.25555555555555559</v>
      </c>
      <c r="R12" s="181">
        <v>0.4597222222222222</v>
      </c>
      <c r="S12" s="181">
        <v>0.24374999999999999</v>
      </c>
      <c r="T12" s="176" t="s">
        <v>145</v>
      </c>
    </row>
    <row r="13" spans="3:20">
      <c r="D13" s="178" t="s">
        <v>202</v>
      </c>
      <c r="E13" s="188" t="str">
        <f t="shared" ref="E13" si="1">TEXT(M13,"hh시간 mm분")</f>
        <v>09시간 09분</v>
      </c>
      <c r="F13" s="188" t="str">
        <f t="shared" ref="F13" si="2">TEXT(N13,"hh시간 mm분")</f>
        <v>07시간 37분</v>
      </c>
      <c r="G13" s="188" t="str">
        <f t="shared" ref="G13" si="3">TEXT(O13,"hh시간 mm분")</f>
        <v>04시간 13분</v>
      </c>
      <c r="H13" s="188" t="str">
        <f t="shared" ref="H13" si="4">TEXT(P13,"hh시간 mm분")</f>
        <v>04시간 02분</v>
      </c>
      <c r="I13" s="188" t="str">
        <f t="shared" ref="I13" si="5">TEXT(Q13,"hh시간 mm분")</f>
        <v>03시간 26분</v>
      </c>
      <c r="J13" s="188" t="str">
        <f t="shared" si="0"/>
        <v>00시간 00분</v>
      </c>
      <c r="K13" s="188" t="str">
        <f t="shared" si="0"/>
        <v>02시간 14분</v>
      </c>
      <c r="L13" s="202"/>
      <c r="M13" s="181">
        <v>0.38125000000000003</v>
      </c>
      <c r="N13" s="181">
        <v>0.31736111111111115</v>
      </c>
      <c r="O13" s="181">
        <v>0.17569444444444446</v>
      </c>
      <c r="P13" s="181">
        <v>0.16805555555555554</v>
      </c>
      <c r="Q13" s="181">
        <v>0.14305555555555557</v>
      </c>
      <c r="R13" s="181">
        <v>0</v>
      </c>
      <c r="S13" s="181">
        <v>9.3055555555555558E-2</v>
      </c>
      <c r="T13" s="176" t="s">
        <v>203</v>
      </c>
    </row>
    <row r="14" spans="3:20">
      <c r="D14" s="189" t="s">
        <v>146</v>
      </c>
      <c r="E14" s="190" t="str">
        <f t="shared" si="0"/>
        <v>02시간 00분</v>
      </c>
      <c r="F14" s="190" t="str">
        <f t="shared" si="0"/>
        <v>09시간 30분</v>
      </c>
      <c r="G14" s="204" t="str">
        <f t="shared" si="0"/>
        <v>12시간 20분</v>
      </c>
      <c r="H14" s="204" t="str">
        <f t="shared" si="0"/>
        <v>12시간 20분</v>
      </c>
      <c r="I14" s="190" t="str">
        <f t="shared" si="0"/>
        <v>12시간 10분</v>
      </c>
      <c r="J14" s="190" t="str">
        <f t="shared" si="0"/>
        <v>04시간 00분</v>
      </c>
      <c r="K14" s="190" t="str">
        <f t="shared" si="0"/>
        <v>00시간 30분</v>
      </c>
      <c r="L14" s="202"/>
      <c r="M14" s="181">
        <v>8.3333333333333329E-2</v>
      </c>
      <c r="N14" s="181">
        <v>0.39583333333333331</v>
      </c>
      <c r="O14" s="181">
        <v>0.51388888888888895</v>
      </c>
      <c r="P14" s="181">
        <v>0.51388888888888895</v>
      </c>
      <c r="Q14" s="181">
        <v>0.50694444444444442</v>
      </c>
      <c r="R14" s="181">
        <v>0.16666666666666666</v>
      </c>
      <c r="S14" s="181">
        <v>2.0833333333333332E-2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76" t="s">
        <v>151</v>
      </c>
    </row>
    <row r="16" spans="3:20" ht="20.25" customHeight="1">
      <c r="D16" s="274" t="s">
        <v>204</v>
      </c>
      <c r="E16" s="274"/>
      <c r="F16" s="274"/>
      <c r="G16" s="274"/>
      <c r="H16" s="274"/>
      <c r="I16" s="274"/>
      <c r="J16" s="274"/>
      <c r="K16" s="274"/>
      <c r="L16" s="207" t="s">
        <v>213</v>
      </c>
      <c r="M16" s="181"/>
      <c r="N16" s="181"/>
      <c r="S16" s="181"/>
    </row>
    <row r="17" spans="4:19">
      <c r="D17" s="194">
        <v>1</v>
      </c>
      <c r="E17" s="215">
        <v>2</v>
      </c>
      <c r="F17" s="215">
        <v>3</v>
      </c>
      <c r="G17" s="215">
        <v>4</v>
      </c>
      <c r="H17" s="215">
        <v>5</v>
      </c>
      <c r="I17" s="189">
        <v>6</v>
      </c>
      <c r="J17" s="189"/>
      <c r="K17" s="277"/>
    </row>
    <row r="18" spans="4:19">
      <c r="D18" s="179" t="s">
        <v>212</v>
      </c>
      <c r="E18" s="178" t="s">
        <v>3</v>
      </c>
      <c r="F18" s="178" t="s">
        <v>146</v>
      </c>
      <c r="G18" s="178" t="s">
        <v>2</v>
      </c>
      <c r="H18" s="178" t="s">
        <v>202</v>
      </c>
      <c r="I18" s="178" t="s">
        <v>0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35</v>
      </c>
      <c r="R18" s="176" t="s">
        <v>34</v>
      </c>
      <c r="S18" s="176" t="s">
        <v>72</v>
      </c>
    </row>
    <row r="19" spans="4:19">
      <c r="D19" s="195" t="str">
        <f t="array" ref="D19">TEXT(SUM(1*LEFT(E12:K12,2))+INT(SUM(1*MID(E12:K12,6,2))/60),"00시간 ")&amp;TEXT(MOD(SUM(1*MID(E12:K12,6,2)),60),"00분")</f>
        <v>69시간 03분</v>
      </c>
      <c r="E19" s="196" t="str">
        <f t="array" ref="E19">TEXT(SUM(1*LEFT(E11:K11,2))+INT(SUM(1*MID(E11:K11,6,2))/60),"00시간 ")&amp;TEXT(MOD(SUM(1*MID(E11:K11,6,2)),60),"00분")</f>
        <v>59시간 08분</v>
      </c>
      <c r="F19" s="195" t="str">
        <f t="array" ref="F19">TEXT(SUM(1*LEFT(E14:K14,2))+INT(SUM(1*MID(E14:K14,6,2))/60),"00시간 ")&amp;TEXT(MOD(SUM(1*MID(E14:K14,6,2)),60),"00분")</f>
        <v>52시간 50분</v>
      </c>
      <c r="G19" s="195" t="str">
        <f t="array" ref="G19">TEXT(SUM(1*LEFT(E10:K10,2))+INT(SUM(1*MID(E10:K10,6,2))/60),"00시간 ")&amp;TEXT(MOD(SUM(1*MID(E10:K10,6,2)),60),"00분")</f>
        <v>38시간 59분</v>
      </c>
      <c r="H19" s="195" t="str">
        <f t="array" ref="H19">TEXT(SUM(1*LEFT(E13:K13,2))+INT(SUM(1*MID(E13:K13,6,2))/60),"00시간 ")&amp;TEXT(MOD(SUM(1*MID(E13:K13,6,2)),60),"00분")</f>
        <v>30시간 41분</v>
      </c>
      <c r="I19" s="195" t="str">
        <f t="array" ref="I19">TEXT(SUM(1*LEFT(E9:K9,2))+INT(SUM(1*MID(E9:K9,6,2))/60),"00시간 ")&amp;TEXT(MOD(SUM(1*MID(E9:K9,6,2)),60),"00분")</f>
        <v>27시간 56분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15">
        <v>1</v>
      </c>
      <c r="E21" s="215">
        <v>2</v>
      </c>
      <c r="F21" s="215">
        <v>3</v>
      </c>
      <c r="G21" s="215">
        <v>4</v>
      </c>
      <c r="H21" s="215">
        <v>5</v>
      </c>
      <c r="I21" s="215">
        <v>6</v>
      </c>
      <c r="J21" s="215">
        <v>7</v>
      </c>
      <c r="K21" s="215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212</v>
      </c>
      <c r="F22" s="178" t="s">
        <v>2</v>
      </c>
      <c r="G22" s="178" t="s">
        <v>34</v>
      </c>
      <c r="H22" s="178" t="s">
        <v>0</v>
      </c>
      <c r="I22" s="178" t="s">
        <v>146</v>
      </c>
      <c r="J22" s="199" t="s">
        <v>72</v>
      </c>
      <c r="K22" s="178" t="s">
        <v>36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TEXT(N39,"[hh]시간 mm분")</f>
        <v>923시간 03분</v>
      </c>
      <c r="E23" s="184" t="str">
        <f>TEXT(Q39,"[hh]시간 mm분")</f>
        <v>874시간 04분</v>
      </c>
      <c r="F23" s="184" t="str">
        <f>TEXT(P39,"[hh]시간 mm분")</f>
        <v>593시간 36분</v>
      </c>
      <c r="G23" s="184" t="str">
        <f>TEXT(R39,"[hh]시간 mm분")</f>
        <v>579시간 38분</v>
      </c>
      <c r="H23" s="184" t="str">
        <f>TEXT(O39,"[hh]시간 mm분")</f>
        <v>535시간 29분</v>
      </c>
      <c r="I23" s="184" t="str">
        <f>TEXT(I41,"[hh]시간 mm분")</f>
        <v>360시간 25분</v>
      </c>
      <c r="J23" s="184" t="str">
        <f>TEXT(S39,"[hh]시간 mm분")</f>
        <v>205시간 48분</v>
      </c>
      <c r="K23" s="184" t="str">
        <f>TEXT(M39,"[hh]시간 mm분")</f>
        <v>99시간 08분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9" spans="9:19">
      <c r="M39" s="193">
        <f>SUM(M19:M29)</f>
        <v>4.1305555555555555</v>
      </c>
      <c r="N39" s="193">
        <f>SUM(N19:N38)</f>
        <v>38.46041666666666</v>
      </c>
      <c r="O39" s="193">
        <f>SUM(O19:O38)</f>
        <v>22.311805555555551</v>
      </c>
      <c r="P39" s="193">
        <f>SUM(P19:P38)</f>
        <v>24.733333333333338</v>
      </c>
      <c r="Q39" s="193">
        <f t="shared" ref="Q39:S39" si="6">SUM(Q19:Q38)</f>
        <v>36.419444444444444</v>
      </c>
      <c r="R39" s="193">
        <f t="shared" si="6"/>
        <v>24.151388888888889</v>
      </c>
      <c r="S39" s="193">
        <f t="shared" si="6"/>
        <v>8.5749999999999993</v>
      </c>
    </row>
    <row r="41" spans="9:19">
      <c r="I41" s="193">
        <f>SUM(I29:I39)</f>
        <v>15.017361111111111</v>
      </c>
      <c r="J41" s="193">
        <f t="shared" ref="J41:K41" si="7">SUM(J29:J39)</f>
        <v>0.76041666666666663</v>
      </c>
      <c r="K41" s="193">
        <f t="shared" si="7"/>
        <v>1.4083333333333334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ignoredErrors>
    <ignoredError sqref="E23" formula="1"/>
  </ignoredError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'18주차'!M13:S13</xm:f>
              <xm:sqref>L13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'18주차'!M9:S9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'18주차'!M11:S11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'18주차'!M10:S10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'18주차'!M12:S12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'18주차'!M14:S14</xm:f>
              <xm:sqref>L14</xm:sqref>
            </x14:sparkline>
          </x14:sparklines>
        </x14:sparklineGroup>
      </x14:sparklineGroup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1"/>
  <sheetViews>
    <sheetView topLeftCell="C4" zoomScaleNormal="100" workbookViewId="0">
      <selection activeCell="H33" sqref="H33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17" t="s">
        <v>4</v>
      </c>
      <c r="E8" s="217" t="s">
        <v>215</v>
      </c>
      <c r="F8" s="217" t="s">
        <v>216</v>
      </c>
      <c r="G8" s="217" t="s">
        <v>217</v>
      </c>
      <c r="H8" s="217" t="s">
        <v>218</v>
      </c>
      <c r="I8" s="217" t="s">
        <v>219</v>
      </c>
      <c r="J8" s="217" t="s">
        <v>220</v>
      </c>
      <c r="K8" s="217" t="s">
        <v>221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79" t="str">
        <f t="shared" ref="E9:K14" si="0">TEXT(M9,"hh시간 mm분")</f>
        <v>03시간 32분</v>
      </c>
      <c r="F9" s="179" t="str">
        <f t="shared" si="0"/>
        <v>08시간 21분</v>
      </c>
      <c r="G9" s="180" t="str">
        <f t="shared" si="0"/>
        <v>07시간 27분</v>
      </c>
      <c r="H9" s="180" t="str">
        <f t="shared" si="0"/>
        <v>09시간 13분</v>
      </c>
      <c r="I9" s="180" t="str">
        <f t="shared" si="0"/>
        <v>07시간 55분</v>
      </c>
      <c r="J9" s="179" t="str">
        <f t="shared" si="0"/>
        <v>09시간 00분</v>
      </c>
      <c r="K9" s="179" t="str">
        <f t="shared" si="0"/>
        <v>07시간 20분</v>
      </c>
      <c r="L9" s="202"/>
      <c r="M9" s="181">
        <v>0.14722222222222223</v>
      </c>
      <c r="N9" s="181">
        <v>0.34791666666666665</v>
      </c>
      <c r="O9" s="181">
        <v>0.31041666666666667</v>
      </c>
      <c r="P9" s="181">
        <v>0.3840277777777778</v>
      </c>
      <c r="Q9" s="181">
        <v>0.3298611111111111</v>
      </c>
      <c r="R9" s="181">
        <v>0.375</v>
      </c>
      <c r="S9" s="181">
        <v>0.30555555555555552</v>
      </c>
      <c r="T9" s="176" t="s">
        <v>40</v>
      </c>
    </row>
    <row r="10" spans="3:20">
      <c r="D10" s="218" t="s">
        <v>2</v>
      </c>
      <c r="E10" s="183" t="str">
        <f t="shared" si="0"/>
        <v>09시간 28분</v>
      </c>
      <c r="F10" s="183" t="str">
        <f t="shared" si="0"/>
        <v>07시간 11분</v>
      </c>
      <c r="G10" s="183" t="str">
        <f t="shared" si="0"/>
        <v>02시간 13분</v>
      </c>
      <c r="H10" s="184" t="str">
        <f t="shared" si="0"/>
        <v>00시간 00분</v>
      </c>
      <c r="I10" s="184" t="str">
        <f t="shared" si="0"/>
        <v>07시간 56분</v>
      </c>
      <c r="J10" s="183" t="str">
        <f t="shared" si="0"/>
        <v>07시간 39분</v>
      </c>
      <c r="K10" s="183" t="str">
        <f t="shared" si="0"/>
        <v>07시간 46분</v>
      </c>
      <c r="L10" s="202"/>
      <c r="M10" s="181">
        <v>0.39444444444444443</v>
      </c>
      <c r="N10" s="181">
        <v>0.29930555555555555</v>
      </c>
      <c r="O10" s="181">
        <v>9.2361111111111116E-2</v>
      </c>
      <c r="P10" s="181">
        <v>0</v>
      </c>
      <c r="Q10" s="181">
        <v>0.33055555555555555</v>
      </c>
      <c r="R10" s="181">
        <v>0.31875000000000003</v>
      </c>
      <c r="S10" s="181">
        <v>0.32361111111111113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10시간 01분</v>
      </c>
      <c r="F11" s="179" t="str">
        <f t="shared" si="0"/>
        <v>09시간 07분</v>
      </c>
      <c r="G11" s="180" t="str">
        <f t="shared" si="0"/>
        <v>06시간 02분</v>
      </c>
      <c r="H11" s="180" t="str">
        <f t="shared" si="0"/>
        <v>11시간 09분</v>
      </c>
      <c r="I11" s="180" t="str">
        <f t="shared" si="0"/>
        <v>06시간 58분</v>
      </c>
      <c r="J11" s="179" t="str">
        <f t="shared" si="0"/>
        <v>06시간 12분</v>
      </c>
      <c r="K11" s="180" t="str">
        <f t="shared" si="0"/>
        <v>10시간 03분</v>
      </c>
      <c r="L11" s="202"/>
      <c r="M11" s="181">
        <v>0.41736111111111113</v>
      </c>
      <c r="N11" s="181">
        <v>0.37986111111111115</v>
      </c>
      <c r="O11" s="181">
        <v>0.25138888888888888</v>
      </c>
      <c r="P11" s="181">
        <v>0.46458333333333335</v>
      </c>
      <c r="Q11" s="181">
        <v>0.2902777777777778</v>
      </c>
      <c r="R11" s="181">
        <v>0.25833333333333336</v>
      </c>
      <c r="S11" s="181">
        <v>0.41875000000000001</v>
      </c>
      <c r="T11" s="176" t="s">
        <v>39</v>
      </c>
    </row>
    <row r="12" spans="3:20">
      <c r="D12" s="186" t="s">
        <v>212</v>
      </c>
      <c r="E12" s="206" t="str">
        <f t="shared" si="0"/>
        <v>12시간 30분</v>
      </c>
      <c r="F12" s="188" t="str">
        <f t="shared" si="0"/>
        <v>08시간 34분</v>
      </c>
      <c r="G12" s="188" t="str">
        <f t="shared" si="0"/>
        <v>10시간 00분</v>
      </c>
      <c r="H12" s="206" t="str">
        <f t="shared" si="0"/>
        <v>13시간 15분</v>
      </c>
      <c r="I12" s="188" t="str">
        <f t="shared" si="0"/>
        <v>08시간 40분</v>
      </c>
      <c r="J12" s="206" t="str">
        <f t="shared" si="0"/>
        <v>11시간 20분</v>
      </c>
      <c r="K12" s="206" t="str">
        <f t="shared" si="0"/>
        <v>11시간 40분</v>
      </c>
      <c r="L12" s="202"/>
      <c r="M12" s="181">
        <v>0.52083333333333337</v>
      </c>
      <c r="N12" s="181">
        <v>0.35694444444444445</v>
      </c>
      <c r="O12" s="181">
        <v>0.41666666666666669</v>
      </c>
      <c r="P12" s="181">
        <v>0.55208333333333337</v>
      </c>
      <c r="Q12" s="181">
        <v>0.3611111111111111</v>
      </c>
      <c r="R12" s="181">
        <v>0.47222222222222227</v>
      </c>
      <c r="S12" s="181">
        <v>0.4861111111111111</v>
      </c>
      <c r="T12" s="176" t="s">
        <v>145</v>
      </c>
    </row>
    <row r="13" spans="3:20">
      <c r="D13" s="178" t="s">
        <v>202</v>
      </c>
      <c r="E13" s="188" t="str">
        <f t="shared" si="0"/>
        <v>08시간 13분</v>
      </c>
      <c r="F13" s="206" t="str">
        <f t="shared" si="0"/>
        <v>12시간 31분</v>
      </c>
      <c r="G13" s="188" t="str">
        <f t="shared" si="0"/>
        <v>09시간 02분</v>
      </c>
      <c r="H13" s="188" t="str">
        <f t="shared" si="0"/>
        <v>09시간 10분</v>
      </c>
      <c r="I13" s="188" t="str">
        <f t="shared" si="0"/>
        <v>09시간 24분</v>
      </c>
      <c r="J13" s="188" t="str">
        <f t="shared" si="0"/>
        <v>08시간 21분</v>
      </c>
      <c r="K13" s="188" t="str">
        <f t="shared" si="0"/>
        <v>03시간 51분</v>
      </c>
      <c r="L13" s="202"/>
      <c r="M13" s="181">
        <v>0.34236111111111112</v>
      </c>
      <c r="N13" s="181">
        <v>0.52152777777777781</v>
      </c>
      <c r="O13" s="181">
        <v>0.37638888888888888</v>
      </c>
      <c r="P13" s="181">
        <v>0.38194444444444442</v>
      </c>
      <c r="Q13" s="181">
        <v>0.39166666666666666</v>
      </c>
      <c r="R13" s="181">
        <v>0.34791666666666665</v>
      </c>
      <c r="S13" s="181">
        <v>0.16041666666666668</v>
      </c>
      <c r="T13" s="176" t="s">
        <v>203</v>
      </c>
    </row>
    <row r="14" spans="3:20">
      <c r="D14" s="189" t="s">
        <v>146</v>
      </c>
      <c r="E14" s="190" t="str">
        <f t="shared" si="0"/>
        <v>10시간 45분</v>
      </c>
      <c r="F14" s="190" t="str">
        <f t="shared" si="0"/>
        <v>11시간 40분</v>
      </c>
      <c r="G14" s="204" t="str">
        <f t="shared" si="0"/>
        <v>11시간 45분</v>
      </c>
      <c r="H14" s="190" t="str">
        <f t="shared" si="0"/>
        <v>10시간 10분</v>
      </c>
      <c r="I14" s="204" t="str">
        <f t="shared" si="0"/>
        <v>11시간 00분</v>
      </c>
      <c r="J14" s="190" t="str">
        <f t="shared" si="0"/>
        <v>04시간 00분</v>
      </c>
      <c r="K14" s="190" t="str">
        <f t="shared" si="0"/>
        <v>00시간 30분</v>
      </c>
      <c r="L14" s="202"/>
      <c r="M14" s="181">
        <v>0.44791666666666669</v>
      </c>
      <c r="N14" s="181">
        <v>0.4861111111111111</v>
      </c>
      <c r="O14" s="181">
        <v>0.48958333333333331</v>
      </c>
      <c r="P14" s="181">
        <v>0.4236111111111111</v>
      </c>
      <c r="Q14" s="181">
        <v>0.45833333333333331</v>
      </c>
      <c r="R14" s="181">
        <v>0.16666666666666666</v>
      </c>
      <c r="S14" s="181">
        <v>2.0833333333333332E-2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76" t="s">
        <v>151</v>
      </c>
    </row>
    <row r="16" spans="3:20" ht="20.25" customHeight="1">
      <c r="D16" s="274" t="s">
        <v>214</v>
      </c>
      <c r="E16" s="274"/>
      <c r="F16" s="274"/>
      <c r="G16" s="274"/>
      <c r="H16" s="274"/>
      <c r="I16" s="274"/>
      <c r="J16" s="274"/>
      <c r="K16" s="274"/>
      <c r="L16" s="207" t="s">
        <v>222</v>
      </c>
      <c r="M16" s="181"/>
      <c r="N16" s="181"/>
      <c r="S16" s="181"/>
    </row>
    <row r="17" spans="4:19">
      <c r="D17" s="194">
        <v>1</v>
      </c>
      <c r="E17" s="218">
        <v>2</v>
      </c>
      <c r="F17" s="218">
        <v>3</v>
      </c>
      <c r="G17" s="218">
        <v>4</v>
      </c>
      <c r="H17" s="218">
        <v>5</v>
      </c>
      <c r="I17" s="189">
        <v>6</v>
      </c>
      <c r="J17" s="189"/>
      <c r="K17" s="277"/>
    </row>
    <row r="18" spans="4:19">
      <c r="D18" s="179" t="s">
        <v>212</v>
      </c>
      <c r="E18" s="178" t="s">
        <v>202</v>
      </c>
      <c r="F18" s="178" t="s">
        <v>146</v>
      </c>
      <c r="G18" s="178" t="s">
        <v>3</v>
      </c>
      <c r="H18" s="178" t="s">
        <v>0</v>
      </c>
      <c r="I18" s="178" t="s">
        <v>2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212</v>
      </c>
      <c r="R18" s="176" t="s">
        <v>34</v>
      </c>
      <c r="S18" s="176" t="s">
        <v>72</v>
      </c>
    </row>
    <row r="19" spans="4:19">
      <c r="D19" s="195" t="str">
        <f t="array" ref="D19">TEXT(SUM(1*LEFT(E12:K12,2))+INT(SUM(1*MID(E12:K12,6,2))/60),"00시간 ")&amp;TEXT(MOD(SUM(1*MID(E12:K12,6,2)),60),"00분")</f>
        <v>75시간 59분</v>
      </c>
      <c r="E19" s="195" t="str">
        <f t="array" ref="E19">TEXT(SUM(1*LEFT(E13:K13,2))+INT(SUM(1*MID(E13:K13,6,2))/60),"00시간 ")&amp;TEXT(MOD(SUM(1*MID(E13:K13,6,2)),60),"00분")</f>
        <v>60시간 32분</v>
      </c>
      <c r="F19" s="195" t="str">
        <f t="array" ref="F19">TEXT(SUM(1*LEFT(E14:K14,2))+INT(SUM(1*MID(E14:K14,6,2))/60),"00시간 ")&amp;TEXT(MOD(SUM(1*MID(E14:K14,6,2)),60),"00분")</f>
        <v>59시간 50분</v>
      </c>
      <c r="G19" s="196" t="str">
        <f t="array" ref="G19">TEXT(SUM(1*LEFT(E11:K11,2))+INT(SUM(1*MID(E11:K11,6,2))/60),"00시간 ")&amp;TEXT(MOD(SUM(1*MID(E11:K11,6,2)),60),"00분")</f>
        <v>59시간 32분</v>
      </c>
      <c r="H19" s="195" t="str">
        <f t="array" ref="H19">TEXT(SUM(1*LEFT(E9:K9,2))+INT(SUM(1*MID(E9:K9,6,2))/60),"00시간 ")&amp;TEXT(MOD(SUM(1*MID(E9:K9,6,2)),60),"00분")</f>
        <v>52시간 48분</v>
      </c>
      <c r="I19" s="195" t="str">
        <f t="array" ref="I19">TEXT(SUM(1*LEFT(E10:K10,2))+INT(SUM(1*MID(E10:K10,6,2))/60),"00시간 ")&amp;TEXT(MOD(SUM(1*MID(E10:K10,6,2)),60),"00분")</f>
        <v>42시간 13분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18">
        <v>1</v>
      </c>
      <c r="E21" s="218">
        <v>2</v>
      </c>
      <c r="F21" s="218">
        <v>3</v>
      </c>
      <c r="G21" s="218">
        <v>4</v>
      </c>
      <c r="H21" s="218">
        <v>5</v>
      </c>
      <c r="I21" s="218">
        <v>6</v>
      </c>
      <c r="J21" s="218">
        <v>7</v>
      </c>
      <c r="K21" s="218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212</v>
      </c>
      <c r="F22" s="178" t="s">
        <v>2</v>
      </c>
      <c r="G22" s="178" t="s">
        <v>0</v>
      </c>
      <c r="H22" s="178" t="s">
        <v>34</v>
      </c>
      <c r="I22" s="178" t="s">
        <v>146</v>
      </c>
      <c r="J22" s="199" t="s">
        <v>72</v>
      </c>
      <c r="K22" s="178" t="s">
        <v>36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TEXT(N39,"[hh]시간 mm분")</f>
        <v>982시간 35분</v>
      </c>
      <c r="E23" s="184" t="str">
        <f>TEXT(Q39,"[hh]시간 mm분")</f>
        <v>950시간 03분</v>
      </c>
      <c r="F23" s="184" t="str">
        <f>TEXT(P39,"[hh]시간 mm분")</f>
        <v>635시간 49분</v>
      </c>
      <c r="G23" s="184" t="str">
        <f>TEXT(O39,"[hh]시간 mm분")</f>
        <v>588시간 17분</v>
      </c>
      <c r="H23" s="184" t="str">
        <f>TEXT(R39,"[hh]시간 mm분")</f>
        <v>579시간 38분</v>
      </c>
      <c r="I23" s="184" t="str">
        <f>TEXT(I41,"[hh]시간 mm분")</f>
        <v>420시간 15분</v>
      </c>
      <c r="J23" s="184" t="str">
        <f>TEXT(S39,"[hh]시간 mm분")</f>
        <v>205시간 48분</v>
      </c>
      <c r="K23" s="184" t="str">
        <f>TEXT(M39,"[hh]시간 mm분")</f>
        <v>99시간 08분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E31" s="176" t="s">
        <v>40</v>
      </c>
      <c r="I31" s="193">
        <v>2.8680555555555554</v>
      </c>
      <c r="K31" s="193">
        <v>2.5222222222222221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E32" s="176" t="s">
        <v>41</v>
      </c>
      <c r="I32" s="193">
        <v>3.0763888888888888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5:19">
      <c r="E33" s="176" t="s">
        <v>39</v>
      </c>
      <c r="I33" s="193">
        <v>2.53125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5:19">
      <c r="E34" s="176" t="s">
        <v>145</v>
      </c>
      <c r="F34" s="176">
        <v>0</v>
      </c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5:19">
      <c r="E35" s="176" t="s">
        <v>203</v>
      </c>
      <c r="I35" s="193">
        <v>2.4930555555555558</v>
      </c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5:19">
      <c r="E36" s="176" t="s">
        <v>149</v>
      </c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7" spans="5:19">
      <c r="E37" s="176" t="s">
        <v>151</v>
      </c>
      <c r="N37" s="193">
        <v>2.4805555555555556</v>
      </c>
      <c r="O37" s="193">
        <v>2.1999999999999997</v>
      </c>
      <c r="P37" s="193">
        <v>1.7590277777777779</v>
      </c>
      <c r="Q37" s="193">
        <v>3.1659722222222224</v>
      </c>
    </row>
    <row r="39" spans="5:19">
      <c r="M39" s="193">
        <f>SUM(M19:M29)</f>
        <v>4.1305555555555555</v>
      </c>
      <c r="N39" s="193">
        <f>SUM(N19:N38)</f>
        <v>40.940972222222214</v>
      </c>
      <c r="O39" s="193">
        <f>SUM(O19:O38)</f>
        <v>24.511805555555551</v>
      </c>
      <c r="P39" s="193">
        <f>SUM(P19:P38)</f>
        <v>26.492361111111116</v>
      </c>
      <c r="Q39" s="193">
        <f t="shared" ref="Q39:S39" si="1">SUM(Q19:Q38)</f>
        <v>39.585416666666667</v>
      </c>
      <c r="R39" s="193">
        <f t="shared" si="1"/>
        <v>24.151388888888889</v>
      </c>
      <c r="S39" s="193">
        <f t="shared" si="1"/>
        <v>8.5749999999999993</v>
      </c>
    </row>
    <row r="41" spans="5:19">
      <c r="I41" s="193">
        <f>SUM(I29:I39)</f>
        <v>17.510416666666668</v>
      </c>
      <c r="J41" s="193">
        <f t="shared" ref="J41:K41" si="2">SUM(J29:J39)</f>
        <v>0.76041666666666663</v>
      </c>
      <c r="K41" s="193">
        <f t="shared" si="2"/>
        <v>3.9305555555555554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ignoredErrors>
    <ignoredError sqref="G23 E23" formula="1"/>
  </ignoredError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'19주차'!M14:S14</xm:f>
              <xm:sqref>L14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'19주차'!M12:S12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'19주차'!M10:S10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'19주차'!M11:S11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'19주차'!M9:S9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'19주차'!M13:S13</xm:f>
              <xm:sqref>L13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3"/>
  <sheetViews>
    <sheetView topLeftCell="C3" zoomScaleNormal="100" workbookViewId="0">
      <selection activeCell="G27" sqref="G27"/>
    </sheetView>
  </sheetViews>
  <sheetFormatPr defaultRowHeight="16.5"/>
  <cols>
    <col min="3" max="11" width="11.625" customWidth="1"/>
    <col min="12" max="12" width="10" customWidth="1"/>
  </cols>
  <sheetData>
    <row r="1" spans="3:19" ht="17.25" customHeight="1"/>
    <row r="2" spans="3:19" ht="45.75" customHeight="1"/>
    <row r="3" spans="3:19" ht="21" customHeight="1"/>
    <row r="4" spans="3:19" ht="25.5" customHeight="1"/>
    <row r="5" spans="3:19" ht="10.5" customHeight="1" thickBot="1"/>
    <row r="6" spans="3:19" ht="30.75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19" ht="17.25" thickBot="1">
      <c r="D7" s="245" t="s">
        <v>37</v>
      </c>
      <c r="E7" s="246"/>
      <c r="F7" s="246"/>
      <c r="G7" s="246"/>
      <c r="H7" s="246"/>
      <c r="I7" s="246"/>
      <c r="J7" s="246"/>
      <c r="K7" s="247"/>
    </row>
    <row r="8" spans="3:19" ht="17.25" thickBot="1">
      <c r="D8" s="5" t="s">
        <v>4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22</v>
      </c>
      <c r="J8" s="5" t="s">
        <v>23</v>
      </c>
      <c r="K8" s="5" t="s">
        <v>24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19" ht="17.25" thickBot="1">
      <c r="D9" s="18" t="s">
        <v>0</v>
      </c>
      <c r="E9" s="2" t="str">
        <f t="shared" ref="E9:K14" si="0">TEXT(M9,"hh시간 mm분")</f>
        <v>05시간 02분</v>
      </c>
      <c r="F9" s="2" t="str">
        <f t="shared" si="0"/>
        <v>06시간 43분</v>
      </c>
      <c r="G9" s="3" t="str">
        <f t="shared" si="0"/>
        <v>08시간 20분</v>
      </c>
      <c r="H9" s="2" t="str">
        <f t="shared" si="0"/>
        <v>07시간 45분</v>
      </c>
      <c r="I9" s="2" t="str">
        <f t="shared" si="0"/>
        <v>08시간 35분</v>
      </c>
      <c r="J9" s="2" t="str">
        <f t="shared" si="0"/>
        <v>08시간 22분</v>
      </c>
      <c r="K9" s="2" t="str">
        <f t="shared" si="0"/>
        <v>07시간 23분</v>
      </c>
      <c r="M9" s="9">
        <v>0.20972222222222223</v>
      </c>
      <c r="N9" s="9">
        <v>0.27986111111111112</v>
      </c>
      <c r="O9" s="9">
        <v>0.34722222222222227</v>
      </c>
      <c r="P9" s="9">
        <v>0.32291666666666669</v>
      </c>
      <c r="Q9" s="9">
        <v>0.3576388888888889</v>
      </c>
      <c r="R9" s="9">
        <v>0.34861111111111115</v>
      </c>
      <c r="S9" s="9">
        <v>0.30763888888888891</v>
      </c>
    </row>
    <row r="10" spans="3:19" ht="17.25" thickBot="1">
      <c r="D10" s="18" t="s">
        <v>36</v>
      </c>
      <c r="E10" s="20" t="str">
        <f t="shared" si="0"/>
        <v>06시간 00분</v>
      </c>
      <c r="F10" s="2" t="str">
        <f t="shared" si="0"/>
        <v>04시간 27분</v>
      </c>
      <c r="G10" s="20" t="str">
        <f t="shared" si="0"/>
        <v>00시간 00분</v>
      </c>
      <c r="H10" s="2" t="str">
        <f t="shared" si="0"/>
        <v>00시간 00분</v>
      </c>
      <c r="I10" s="20" t="str">
        <f t="shared" si="0"/>
        <v>00시간 00분</v>
      </c>
      <c r="J10" s="2" t="str">
        <f t="shared" si="0"/>
        <v>00시간 00분</v>
      </c>
      <c r="K10" s="2" t="str">
        <f t="shared" si="0"/>
        <v>00시간 00분</v>
      </c>
      <c r="M10" s="9">
        <v>0.25</v>
      </c>
      <c r="N10" s="9">
        <v>0.18541666666666667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3:19" ht="17.25" thickBot="1">
      <c r="C11" s="4"/>
      <c r="D11" s="18" t="s">
        <v>2</v>
      </c>
      <c r="E11" s="2" t="str">
        <f t="shared" si="0"/>
        <v>00시간 00분</v>
      </c>
      <c r="F11" s="2" t="str">
        <f t="shared" si="0"/>
        <v>00시간 00분</v>
      </c>
      <c r="G11" s="2" t="str">
        <f t="shared" si="0"/>
        <v>07시간 14분</v>
      </c>
      <c r="H11" s="2" t="str">
        <f t="shared" si="0"/>
        <v>00시간 00분</v>
      </c>
      <c r="I11" s="2" t="str">
        <f t="shared" si="0"/>
        <v>00시간 00분</v>
      </c>
      <c r="J11" s="2" t="str">
        <f t="shared" si="0"/>
        <v>06시간 21분</v>
      </c>
      <c r="K11" s="2" t="str">
        <f t="shared" si="0"/>
        <v>01시간 13분</v>
      </c>
      <c r="M11" s="9">
        <v>0</v>
      </c>
      <c r="N11" s="9">
        <v>0</v>
      </c>
      <c r="O11" s="9">
        <v>0.30138888888888887</v>
      </c>
      <c r="P11" s="9">
        <v>0</v>
      </c>
      <c r="Q11" s="9">
        <v>0</v>
      </c>
      <c r="R11" s="9">
        <v>0.26458333333333334</v>
      </c>
      <c r="S11" s="9">
        <v>5.0694444444444452E-2</v>
      </c>
    </row>
    <row r="12" spans="3:19" ht="17.25" thickBot="1">
      <c r="D12" s="18" t="s">
        <v>3</v>
      </c>
      <c r="E12" s="3" t="str">
        <f t="shared" si="0"/>
        <v>08시간 53분</v>
      </c>
      <c r="F12" s="3" t="str">
        <f t="shared" si="0"/>
        <v>10시간 09분</v>
      </c>
      <c r="G12" s="2" t="str">
        <f t="shared" si="0"/>
        <v>05시간 11분</v>
      </c>
      <c r="H12" s="20" t="str">
        <f t="shared" si="0"/>
        <v>07시간 03분</v>
      </c>
      <c r="I12" s="2" t="str">
        <f t="shared" si="0"/>
        <v>00시간 00분</v>
      </c>
      <c r="J12" s="20" t="str">
        <f t="shared" si="0"/>
        <v>06시간 21분</v>
      </c>
      <c r="K12" s="2" t="str">
        <f t="shared" si="0"/>
        <v>06시간 26분</v>
      </c>
      <c r="M12" s="9">
        <v>0.37013888888888885</v>
      </c>
      <c r="N12" s="9">
        <v>0.42291666666666666</v>
      </c>
      <c r="O12" s="9">
        <v>0.21597222222222223</v>
      </c>
      <c r="P12" s="9">
        <v>0.29375000000000001</v>
      </c>
      <c r="Q12" s="9">
        <v>0</v>
      </c>
      <c r="R12" s="9">
        <v>0.26458333333333334</v>
      </c>
      <c r="S12" s="9">
        <v>0.26805555555555555</v>
      </c>
    </row>
    <row r="13" spans="3:19" ht="17.25" thickBot="1">
      <c r="D13" s="26" t="s">
        <v>35</v>
      </c>
      <c r="E13" s="10" t="str">
        <f t="shared" si="0"/>
        <v>00시간 00분</v>
      </c>
      <c r="F13" s="27" t="str">
        <f t="shared" si="0"/>
        <v>00시간 00분</v>
      </c>
      <c r="G13" s="10" t="str">
        <f t="shared" si="0"/>
        <v>04시간 23분</v>
      </c>
      <c r="H13" s="28" t="str">
        <f>TEXT(P13,"hh시간 mm분")</f>
        <v>08시간 02분</v>
      </c>
      <c r="I13" s="10" t="str">
        <f>TEXT(Q13,"hh시간 mm분")</f>
        <v>06시간 46분</v>
      </c>
      <c r="J13" s="27" t="str">
        <f t="shared" si="0"/>
        <v>09시간 20분</v>
      </c>
      <c r="K13" s="10" t="str">
        <f t="shared" si="0"/>
        <v>06시간 00분</v>
      </c>
      <c r="L13" s="9"/>
      <c r="M13" s="9">
        <v>0</v>
      </c>
      <c r="N13" s="9">
        <v>0</v>
      </c>
      <c r="O13" s="9">
        <v>0.18263888888888891</v>
      </c>
      <c r="P13" s="9">
        <v>0.3347222222222222</v>
      </c>
      <c r="Q13" s="9">
        <v>0.28194444444444444</v>
      </c>
      <c r="R13" s="9">
        <v>0.3888888888888889</v>
      </c>
      <c r="S13" s="9">
        <v>0.25</v>
      </c>
    </row>
    <row r="14" spans="3:19" ht="17.25" thickBot="1">
      <c r="D14" s="26" t="s">
        <v>34</v>
      </c>
      <c r="E14" s="10" t="str">
        <f t="shared" si="0"/>
        <v>00시간 00분</v>
      </c>
      <c r="F14" s="10" t="str">
        <f t="shared" si="0"/>
        <v>00시간 00분</v>
      </c>
      <c r="G14" s="10" t="str">
        <f t="shared" si="0"/>
        <v>00시간 00분</v>
      </c>
      <c r="H14" s="10" t="str">
        <f t="shared" si="0"/>
        <v>00시간 00분</v>
      </c>
      <c r="I14" s="28" t="str">
        <f t="shared" si="0"/>
        <v>12시간 15분</v>
      </c>
      <c r="J14" s="28" t="str">
        <f t="shared" si="0"/>
        <v>12시간 30분</v>
      </c>
      <c r="K14" s="28" t="str">
        <f t="shared" si="0"/>
        <v>12시간 00분</v>
      </c>
      <c r="M14" s="9">
        <v>0</v>
      </c>
      <c r="N14" s="9">
        <v>0</v>
      </c>
      <c r="O14" s="9">
        <v>0</v>
      </c>
      <c r="P14" s="9">
        <v>0</v>
      </c>
      <c r="Q14" s="9">
        <v>0.51041666666666663</v>
      </c>
      <c r="R14" s="9">
        <v>0.52083333333333337</v>
      </c>
      <c r="S14" s="9">
        <v>0.5</v>
      </c>
    </row>
    <row r="15" spans="3:19" ht="17.25" thickBot="1">
      <c r="D15" s="248" t="s">
        <v>32</v>
      </c>
      <c r="E15" s="248"/>
      <c r="F15" s="248"/>
      <c r="G15" s="248"/>
      <c r="H15" s="248"/>
      <c r="I15" s="248"/>
      <c r="J15" s="248"/>
      <c r="K15" s="248"/>
    </row>
    <row r="16" spans="3:19" ht="17.25" thickBot="1">
      <c r="D16" s="15">
        <v>1</v>
      </c>
      <c r="E16" s="29">
        <v>2</v>
      </c>
      <c r="F16" s="29">
        <v>3</v>
      </c>
      <c r="G16" s="29">
        <v>4</v>
      </c>
      <c r="H16" s="29">
        <v>5</v>
      </c>
      <c r="I16" s="29">
        <v>6</v>
      </c>
      <c r="J16" s="29"/>
      <c r="K16" s="29"/>
      <c r="L16" s="1"/>
      <c r="M16" s="1"/>
      <c r="N16" s="1"/>
      <c r="O16" s="1"/>
      <c r="P16" s="1"/>
      <c r="Q16" s="1"/>
    </row>
    <row r="17" spans="4:18" ht="17.25" thickBot="1">
      <c r="D17" s="29" t="s">
        <v>0</v>
      </c>
      <c r="E17" s="13" t="s">
        <v>3</v>
      </c>
      <c r="F17" s="29" t="s">
        <v>34</v>
      </c>
      <c r="G17" s="10" t="s">
        <v>35</v>
      </c>
      <c r="H17" s="29" t="s">
        <v>2</v>
      </c>
      <c r="I17" s="29" t="s">
        <v>36</v>
      </c>
      <c r="J17" s="29"/>
      <c r="K17" s="29"/>
    </row>
    <row r="18" spans="4:18" ht="17.25" thickBot="1">
      <c r="D18" s="14" t="str">
        <f t="array" ref="D18">TEXT(SUM(1*LEFT(E9:K9,2))+INT(SUM(1*MID(E9:K9,6,2))/60),"00시간 ")&amp;TEXT(MOD(SUM(1*MID(E9:K9,6,2)),60),"00분")</f>
        <v>52시간 10분</v>
      </c>
      <c r="E18" s="19" t="str">
        <f t="array" ref="E18">TEXT(SUM(1*LEFT(E12:K12,2))+INT(SUM(1*MID(E12:K12,6,2))/60),"00시간 ")&amp;TEXT(MOD(SUM(1*MID(E12:K12,6,2)),60),"00분")</f>
        <v>44시간 03분</v>
      </c>
      <c r="F18" s="14" t="str">
        <f t="array" ref="F18">TEXT(SUM(1*LEFT(E14:K14,2))+INT(SUM(1*MID(E14:K14,6,2))/60),"00시간 ")&amp;TEXT(MOD(SUM(1*MID(E14:K14,6,2)),60),"00분")</f>
        <v>36시간 45분</v>
      </c>
      <c r="G18" s="14" t="str">
        <f t="array" ref="G18">TEXT(SUM(1*LEFT(E13:K13,2))+INT(SUM(1*MID(E13:K13,6,2))/60),"00시간 ")&amp;TEXT(MOD(SUM(1*MID(E13:K13,6,2)),60),"00분")</f>
        <v>34시간 31분</v>
      </c>
      <c r="H18" s="14" t="str">
        <f t="array" ref="H18">TEXT(SUM(1*LEFT(E11:K11,2))+INT(SUM(1*MID(E11:K11,6,2))/60),"00시간 ")&amp;TEXT(MOD(SUM(1*MID(E11:K11,6,2)),60),"00분")</f>
        <v>14시간 48분</v>
      </c>
      <c r="I18" s="19" t="str">
        <f t="array" ref="I18">TEXT(SUM(1*LEFT(E10:K10,2))+INT(SUM(1*MID(E10:K10,6,2))/60),"00시간 ")&amp;TEXT(MOD(SUM(1*MID(E10:K10,6,2)),60),"00분")</f>
        <v>10시간 27분</v>
      </c>
      <c r="J18" s="29"/>
      <c r="K18" s="29"/>
    </row>
    <row r="19" spans="4:18" ht="17.25" thickBot="1">
      <c r="D19" s="242" t="s">
        <v>33</v>
      </c>
      <c r="E19" s="243"/>
      <c r="F19" s="243"/>
      <c r="G19" s="243"/>
      <c r="H19" s="243"/>
      <c r="I19" s="243"/>
      <c r="J19" s="243"/>
      <c r="K19" s="244"/>
      <c r="M19" t="s">
        <v>38</v>
      </c>
      <c r="N19" t="s">
        <v>39</v>
      </c>
      <c r="O19" t="s">
        <v>40</v>
      </c>
      <c r="P19" t="s">
        <v>41</v>
      </c>
      <c r="Q19" t="s">
        <v>42</v>
      </c>
      <c r="R19" t="s">
        <v>43</v>
      </c>
    </row>
    <row r="20" spans="4:18" ht="17.25" thickBot="1">
      <c r="D20" s="25">
        <v>1</v>
      </c>
      <c r="E20" s="25">
        <v>2</v>
      </c>
      <c r="F20" s="25">
        <v>3</v>
      </c>
      <c r="G20" s="25">
        <v>4</v>
      </c>
      <c r="H20" s="25">
        <v>5</v>
      </c>
      <c r="I20" s="29">
        <v>6</v>
      </c>
      <c r="J20" s="22"/>
      <c r="K20" s="21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</row>
    <row r="21" spans="4:18" ht="17.25" thickBot="1">
      <c r="D21" s="25" t="s">
        <v>3</v>
      </c>
      <c r="E21" s="25" t="s">
        <v>0</v>
      </c>
      <c r="F21" s="25" t="s">
        <v>36</v>
      </c>
      <c r="G21" s="25" t="s">
        <v>2</v>
      </c>
      <c r="H21" s="25" t="s">
        <v>34</v>
      </c>
      <c r="I21" s="29" t="s">
        <v>35</v>
      </c>
      <c r="J21" s="23"/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</row>
    <row r="22" spans="4:18" ht="17.25" thickBot="1">
      <c r="D22" s="2" t="str">
        <f>TEXT(N23,"[hh]시간 mm분")</f>
        <v>86시간 11분</v>
      </c>
      <c r="E22" s="2" t="str">
        <f>TEXT(O23,"[hh]시간 mm분")</f>
        <v>73시간 21분</v>
      </c>
      <c r="F22" s="2" t="str">
        <f>TEXT(M23,"[hh]시간 mm분")</f>
        <v>54시간 09분</v>
      </c>
      <c r="G22" s="2" t="str">
        <f>TEXT(P23,"[hh]시간 mm분")</f>
        <v>44시간 17분</v>
      </c>
      <c r="H22" s="2" t="str">
        <f>TEXT(R23,"[hh]시간 mm분")</f>
        <v>36시간 45분</v>
      </c>
      <c r="I22" s="2" t="str">
        <f>TEXT(Q23,"[hh]시간 mm분")</f>
        <v>34시간 31분</v>
      </c>
      <c r="J22" s="24"/>
      <c r="K22" s="21"/>
    </row>
    <row r="23" spans="4:18">
      <c r="F23" s="17"/>
      <c r="M23" s="1">
        <f>SUM(M20:M21)</f>
        <v>2.2562500000000001</v>
      </c>
      <c r="N23" s="1">
        <f t="shared" ref="N23:R23" si="1">SUM(N20:N21)</f>
        <v>3.5909722222222218</v>
      </c>
      <c r="O23" s="1">
        <f t="shared" si="1"/>
        <v>3.0562499999999999</v>
      </c>
      <c r="P23" s="1">
        <f t="shared" si="1"/>
        <v>1.8451388888888889</v>
      </c>
      <c r="Q23" s="1">
        <f t="shared" si="1"/>
        <v>1.4381944444444443</v>
      </c>
      <c r="R23" s="1">
        <f t="shared" si="1"/>
        <v>1.53125</v>
      </c>
    </row>
  </sheetData>
  <sortState columnSort="1" ref="D21:I22">
    <sortCondition descending="1" ref="D22:I22"/>
  </sortState>
  <mergeCells count="4">
    <mergeCell ref="D6:K6"/>
    <mergeCell ref="D7:K7"/>
    <mergeCell ref="D15:K15"/>
    <mergeCell ref="D19:K19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6"/>
  <sheetViews>
    <sheetView topLeftCell="C4" zoomScaleNormal="100" workbookViewId="0">
      <selection activeCell="I36" sqref="I36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19" t="s">
        <v>4</v>
      </c>
      <c r="E8" s="219" t="s">
        <v>225</v>
      </c>
      <c r="F8" s="219" t="s">
        <v>226</v>
      </c>
      <c r="G8" s="219" t="s">
        <v>227</v>
      </c>
      <c r="H8" s="219" t="s">
        <v>228</v>
      </c>
      <c r="I8" s="219" t="s">
        <v>229</v>
      </c>
      <c r="J8" s="219" t="s">
        <v>230</v>
      </c>
      <c r="K8" s="219" t="s">
        <v>231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79" t="str">
        <f t="shared" ref="E9:K14" si="0">TEXT(M9,"hh시간 mm분")</f>
        <v>09시간 28분</v>
      </c>
      <c r="F9" s="179" t="str">
        <f t="shared" si="0"/>
        <v>06시간 58분</v>
      </c>
      <c r="G9" s="180" t="str">
        <f t="shared" si="0"/>
        <v>08시간 21분</v>
      </c>
      <c r="H9" s="180" t="str">
        <f t="shared" si="0"/>
        <v>05시간 54분</v>
      </c>
      <c r="I9" s="180" t="str">
        <f t="shared" si="0"/>
        <v>00시간 00분</v>
      </c>
      <c r="J9" s="179" t="str">
        <f t="shared" si="0"/>
        <v>04시간 21분</v>
      </c>
      <c r="K9" s="179" t="str">
        <f t="shared" si="0"/>
        <v>05시간 40분</v>
      </c>
      <c r="L9" s="202"/>
      <c r="M9" s="181">
        <v>0.39444444444444443</v>
      </c>
      <c r="N9" s="181">
        <v>0.2902777777777778</v>
      </c>
      <c r="O9" s="181">
        <v>0.34791666666666665</v>
      </c>
      <c r="P9" s="181">
        <v>0.24583333333333335</v>
      </c>
      <c r="Q9" s="181">
        <v>0</v>
      </c>
      <c r="R9" s="181">
        <v>0.18124999999999999</v>
      </c>
      <c r="S9" s="181">
        <v>0.23611111111111113</v>
      </c>
      <c r="T9" s="176" t="s">
        <v>40</v>
      </c>
    </row>
    <row r="10" spans="3:20">
      <c r="D10" s="220" t="s">
        <v>2</v>
      </c>
      <c r="E10" s="183" t="str">
        <f t="shared" si="0"/>
        <v>08시간 24분</v>
      </c>
      <c r="F10" s="183" t="str">
        <f t="shared" si="0"/>
        <v>00시간 00분</v>
      </c>
      <c r="G10" s="183" t="str">
        <f t="shared" si="0"/>
        <v>05시간 45분</v>
      </c>
      <c r="H10" s="184" t="str">
        <f t="shared" si="0"/>
        <v>00시간 00분</v>
      </c>
      <c r="I10" s="184" t="str">
        <f t="shared" si="0"/>
        <v>08시간 36분</v>
      </c>
      <c r="J10" s="183" t="str">
        <f t="shared" si="0"/>
        <v>01시간 00분</v>
      </c>
      <c r="K10" s="183" t="str">
        <f t="shared" si="0"/>
        <v>05시간 12분</v>
      </c>
      <c r="L10" s="202"/>
      <c r="M10" s="181">
        <v>0.35000000000000003</v>
      </c>
      <c r="N10" s="181">
        <v>0</v>
      </c>
      <c r="O10" s="181">
        <v>0.23958333333333334</v>
      </c>
      <c r="P10" s="181">
        <v>0</v>
      </c>
      <c r="Q10" s="181">
        <v>0.35833333333333334</v>
      </c>
      <c r="R10" s="181">
        <v>4.1666666666666664E-2</v>
      </c>
      <c r="S10" s="181">
        <v>0.21666666666666667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11시간 01분</v>
      </c>
      <c r="F11" s="179" t="str">
        <f t="shared" si="0"/>
        <v>00시간 00분</v>
      </c>
      <c r="G11" s="180" t="str">
        <f t="shared" si="0"/>
        <v>08시간 14분</v>
      </c>
      <c r="H11" s="180" t="str">
        <f t="shared" si="0"/>
        <v>10시간 09분</v>
      </c>
      <c r="I11" s="223" t="str">
        <f t="shared" si="0"/>
        <v>09시간 02분</v>
      </c>
      <c r="J11" s="179" t="str">
        <f t="shared" si="0"/>
        <v>04시간 12분</v>
      </c>
      <c r="K11" s="224" t="str">
        <f t="shared" si="0"/>
        <v>13시간 21분</v>
      </c>
      <c r="L11" s="202"/>
      <c r="M11" s="181">
        <v>0.45902777777777781</v>
      </c>
      <c r="N11" s="181">
        <v>0</v>
      </c>
      <c r="O11" s="181">
        <v>0.3430555555555555</v>
      </c>
      <c r="P11" s="181">
        <v>0.42291666666666666</v>
      </c>
      <c r="Q11" s="181">
        <v>0.37638888888888888</v>
      </c>
      <c r="R11" s="181">
        <v>0.17500000000000002</v>
      </c>
      <c r="S11" s="181">
        <v>0.55625000000000002</v>
      </c>
      <c r="T11" s="176" t="s">
        <v>39</v>
      </c>
    </row>
    <row r="12" spans="3:20">
      <c r="D12" s="186" t="s">
        <v>212</v>
      </c>
      <c r="E12" s="188" t="str">
        <f t="shared" si="0"/>
        <v>06시간 16분</v>
      </c>
      <c r="F12" s="222" t="str">
        <f t="shared" si="0"/>
        <v>11시간 50분</v>
      </c>
      <c r="G12" s="222" t="str">
        <f t="shared" si="0"/>
        <v>12시간 00분</v>
      </c>
      <c r="H12" s="188" t="str">
        <f t="shared" si="0"/>
        <v>10시간 53분</v>
      </c>
      <c r="I12" s="188" t="str">
        <f t="shared" si="0"/>
        <v>08시간 10분</v>
      </c>
      <c r="J12" s="188" t="str">
        <f t="shared" si="0"/>
        <v>00시간 00분</v>
      </c>
      <c r="K12" s="188" t="str">
        <f t="shared" si="0"/>
        <v>12시간 00분</v>
      </c>
      <c r="L12" s="202"/>
      <c r="M12" s="181">
        <v>0.26111111111111113</v>
      </c>
      <c r="N12" s="181">
        <v>0.49305555555555558</v>
      </c>
      <c r="O12" s="181">
        <v>0.5</v>
      </c>
      <c r="P12" s="181">
        <v>0.45347222222222222</v>
      </c>
      <c r="Q12" s="181">
        <v>0.34027777777777773</v>
      </c>
      <c r="R12" s="181">
        <v>0</v>
      </c>
      <c r="S12" s="181">
        <v>0.5</v>
      </c>
      <c r="T12" s="176" t="s">
        <v>145</v>
      </c>
    </row>
    <row r="13" spans="3:20">
      <c r="D13" s="178" t="s">
        <v>202</v>
      </c>
      <c r="E13" s="188" t="str">
        <f t="shared" si="0"/>
        <v>07시간 28분</v>
      </c>
      <c r="F13" s="188" t="str">
        <f t="shared" si="0"/>
        <v>08시간 24분</v>
      </c>
      <c r="G13" s="188" t="str">
        <f t="shared" si="0"/>
        <v>02시간 41분</v>
      </c>
      <c r="H13" s="188" t="str">
        <f t="shared" si="0"/>
        <v>06시간 40분</v>
      </c>
      <c r="I13" s="188" t="str">
        <f t="shared" si="0"/>
        <v>07시간 09분</v>
      </c>
      <c r="J13" s="222" t="str">
        <f t="shared" si="0"/>
        <v>06시간 19분</v>
      </c>
      <c r="K13" s="188" t="str">
        <f t="shared" si="0"/>
        <v>02시간 31분</v>
      </c>
      <c r="L13" s="202"/>
      <c r="M13" s="181">
        <v>0.31111111111111112</v>
      </c>
      <c r="N13" s="181">
        <v>0.35000000000000003</v>
      </c>
      <c r="O13" s="181">
        <v>0.11180555555555556</v>
      </c>
      <c r="P13" s="181">
        <v>0.27777777777777779</v>
      </c>
      <c r="Q13" s="181">
        <v>0.29791666666666666</v>
      </c>
      <c r="R13" s="181">
        <v>0.26319444444444445</v>
      </c>
      <c r="S13" s="181">
        <v>0.10486111111111111</v>
      </c>
      <c r="T13" s="176" t="s">
        <v>203</v>
      </c>
    </row>
    <row r="14" spans="3:20">
      <c r="D14" s="189" t="s">
        <v>146</v>
      </c>
      <c r="E14" s="221" t="str">
        <f t="shared" si="0"/>
        <v>12시간 00분</v>
      </c>
      <c r="F14" s="190" t="str">
        <f t="shared" si="0"/>
        <v>10시간 45분</v>
      </c>
      <c r="G14" s="190" t="str">
        <f t="shared" si="0"/>
        <v>07시간 00분</v>
      </c>
      <c r="H14" s="221" t="str">
        <f t="shared" si="0"/>
        <v>12시간 00분</v>
      </c>
      <c r="I14" s="190" t="str">
        <f t="shared" si="0"/>
        <v>09시간 00분</v>
      </c>
      <c r="J14" s="190" t="str">
        <f t="shared" si="0"/>
        <v>05시간 00분</v>
      </c>
      <c r="K14" s="190" t="str">
        <f t="shared" si="0"/>
        <v>04시간 00분</v>
      </c>
      <c r="L14" s="202"/>
      <c r="M14" s="181">
        <v>0.5</v>
      </c>
      <c r="N14" s="181">
        <v>0.44791666666666669</v>
      </c>
      <c r="O14" s="181">
        <v>0.29166666666666669</v>
      </c>
      <c r="P14" s="181">
        <v>0.5</v>
      </c>
      <c r="Q14" s="181">
        <v>0.375</v>
      </c>
      <c r="R14" s="181">
        <v>0.20833333333333334</v>
      </c>
      <c r="S14" s="181">
        <v>0.16666666666666666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76" t="s">
        <v>151</v>
      </c>
    </row>
    <row r="16" spans="3:20" ht="20.25" customHeight="1">
      <c r="D16" s="274" t="s">
        <v>223</v>
      </c>
      <c r="E16" s="274"/>
      <c r="F16" s="274"/>
      <c r="G16" s="274"/>
      <c r="H16" s="274"/>
      <c r="I16" s="274"/>
      <c r="J16" s="274"/>
      <c r="K16" s="274"/>
      <c r="L16" s="207" t="s">
        <v>224</v>
      </c>
      <c r="M16" s="181"/>
      <c r="N16" s="181"/>
      <c r="S16" s="181"/>
    </row>
    <row r="17" spans="4:19">
      <c r="D17" s="194">
        <v>1</v>
      </c>
      <c r="E17" s="220">
        <v>2</v>
      </c>
      <c r="F17" s="220">
        <v>3</v>
      </c>
      <c r="G17" s="220">
        <v>4</v>
      </c>
      <c r="H17" s="220">
        <v>5</v>
      </c>
      <c r="I17" s="189">
        <v>6</v>
      </c>
      <c r="J17" s="189"/>
      <c r="K17" s="277"/>
    </row>
    <row r="18" spans="4:19">
      <c r="D18" s="179" t="s">
        <v>212</v>
      </c>
      <c r="E18" s="178" t="s">
        <v>146</v>
      </c>
      <c r="F18" s="178" t="s">
        <v>3</v>
      </c>
      <c r="G18" s="178" t="s">
        <v>202</v>
      </c>
      <c r="H18" s="178" t="s">
        <v>0</v>
      </c>
      <c r="I18" s="178" t="s">
        <v>2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212</v>
      </c>
      <c r="R18" s="176" t="s">
        <v>34</v>
      </c>
      <c r="S18" s="176" t="s">
        <v>72</v>
      </c>
    </row>
    <row r="19" spans="4:19">
      <c r="D19" s="195" t="str">
        <f t="array" ref="D19">TEXT(SUM(1*LEFT(E12:K12,2))+INT(SUM(1*MID(E12:K12,6,2))/60),"00시간 ")&amp;TEXT(MOD(SUM(1*MID(E12:K12,6,2)),60),"00분")</f>
        <v>61시간 09분</v>
      </c>
      <c r="E19" s="195" t="str">
        <f t="array" ref="E19">TEXT(SUM(1*LEFT(E14:K14,2))+INT(SUM(1*MID(E14:K14,6,2))/60),"00시간 ")&amp;TEXT(MOD(SUM(1*MID(E14:K14,6,2)),60),"00분")</f>
        <v>59시간 45분</v>
      </c>
      <c r="F19" s="196" t="str">
        <f t="array" ref="F19">TEXT(SUM(1*LEFT(E11:K11,2))+INT(SUM(1*MID(E11:K11,6,2))/60),"00시간 ")&amp;TEXT(MOD(SUM(1*MID(E11:K11,6,2)),60),"00분")</f>
        <v>55시간 59분</v>
      </c>
      <c r="G19" s="195" t="str">
        <f t="array" ref="G19">TEXT(SUM(1*LEFT(E13:K13,2))+INT(SUM(1*MID(E13:K13,6,2))/60),"00시간 ")&amp;TEXT(MOD(SUM(1*MID(E13:K13,6,2)),60),"00분")</f>
        <v>41시간 12분</v>
      </c>
      <c r="H19" s="195" t="str">
        <f t="array" ref="H19">TEXT(SUM(1*LEFT(E9:K9,2))+INT(SUM(1*MID(E9:K9,6,2))/60),"00시간 ")&amp;TEXT(MOD(SUM(1*MID(E9:K9,6,2)),60),"00분")</f>
        <v>40시간 42분</v>
      </c>
      <c r="I19" s="195" t="str">
        <f t="array" ref="I19">TEXT(SUM(1*LEFT(E10:K10,2))+INT(SUM(1*MID(E10:K10,6,2))/60),"00시간 ")&amp;TEXT(MOD(SUM(1*MID(E10:K10,6,2)),60),"00분")</f>
        <v>28시간 57분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20">
        <v>1</v>
      </c>
      <c r="E21" s="220">
        <v>2</v>
      </c>
      <c r="F21" s="220">
        <v>3</v>
      </c>
      <c r="G21" s="220">
        <v>4</v>
      </c>
      <c r="H21" s="220">
        <v>5</v>
      </c>
      <c r="I21" s="220">
        <v>6</v>
      </c>
      <c r="J21" s="220">
        <v>7</v>
      </c>
      <c r="K21" s="220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212</v>
      </c>
      <c r="F22" s="178" t="s">
        <v>2</v>
      </c>
      <c r="G22" s="178" t="s">
        <v>0</v>
      </c>
      <c r="H22" s="178" t="s">
        <v>34</v>
      </c>
      <c r="I22" s="178" t="s">
        <v>146</v>
      </c>
      <c r="J22" s="199" t="s">
        <v>72</v>
      </c>
      <c r="K22" s="178" t="s">
        <v>202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TEXT(N46,"[hh]시간 mm분")</f>
        <v>1038시간 34분</v>
      </c>
      <c r="E23" s="184" t="str">
        <f>TEXT(Q46,"[hh]시간 mm분")</f>
        <v>1011시간 12분</v>
      </c>
      <c r="F23" s="184" t="str">
        <f>TEXT(P46,"[hh]시간 mm분")</f>
        <v>664시간 16분</v>
      </c>
      <c r="G23" s="184" t="str">
        <f>TEXT(O46,"[hh]시간 mm분")</f>
        <v>628시간 59분</v>
      </c>
      <c r="H23" s="184" t="str">
        <f>TEXT(R46,"[hh]시간 mm분")</f>
        <v>579시간 38분</v>
      </c>
      <c r="I23" s="184" t="str">
        <f>TEXT(I41,"[hh]시간 mm분")</f>
        <v>480시간 00분</v>
      </c>
      <c r="J23" s="184" t="str">
        <f>TEXT(S46,"[hh]시간 mm분")</f>
        <v>205시간 48분</v>
      </c>
      <c r="K23" s="184" t="str">
        <f>TEXT(K41,"[hh]시간 mm분")</f>
        <v>154시간 05분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K31" s="193">
        <v>2.5222222222222221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K32" s="193">
        <v>2.4895833333333335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I35" s="193">
        <v>2.4930555555555558</v>
      </c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I36" s="193">
        <v>2.4895833333333335</v>
      </c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7" spans="9:19">
      <c r="N37" s="193">
        <v>2.4805555555555556</v>
      </c>
      <c r="O37" s="193">
        <v>2.1999999999999997</v>
      </c>
      <c r="P37" s="193">
        <v>1.7590277777777779</v>
      </c>
      <c r="Q37" s="193">
        <v>3.1659722222222224</v>
      </c>
    </row>
    <row r="38" spans="9:19">
      <c r="N38" s="193">
        <v>2.3326388888888889</v>
      </c>
      <c r="O38" s="193">
        <v>1.6958333333333335</v>
      </c>
      <c r="P38" s="193">
        <v>1.1854166666666666</v>
      </c>
      <c r="Q38" s="193">
        <v>2.5479166666666666</v>
      </c>
    </row>
    <row r="41" spans="9:19">
      <c r="I41" s="193">
        <f>SUM(I29:I39)</f>
        <v>20</v>
      </c>
      <c r="J41" s="193">
        <f t="shared" ref="J41:K41" si="1">SUM(J29:J39)</f>
        <v>0.76041666666666663</v>
      </c>
      <c r="K41" s="193">
        <f t="shared" si="1"/>
        <v>6.4201388888888893</v>
      </c>
    </row>
    <row r="46" spans="9:19">
      <c r="M46" s="193">
        <f>SUM(M19:M29)</f>
        <v>4.1305555555555555</v>
      </c>
      <c r="N46" s="193">
        <f>SUM(N19:N44)</f>
        <v>43.273611111111101</v>
      </c>
      <c r="O46" s="193">
        <f>SUM(O19:O44)</f>
        <v>26.207638888888884</v>
      </c>
      <c r="P46" s="193">
        <f t="shared" ref="P46:S46" si="2">SUM(P19:P44)</f>
        <v>27.677777777777781</v>
      </c>
      <c r="Q46" s="193">
        <f t="shared" si="2"/>
        <v>42.133333333333333</v>
      </c>
      <c r="R46" s="193">
        <f t="shared" si="2"/>
        <v>24.151388888888889</v>
      </c>
      <c r="S46" s="193">
        <f t="shared" si="2"/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ignoredErrors>
    <ignoredError sqref="G23 E23 J23" formula="1"/>
  </ignoredError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'20주차 '!M13:S13</xm:f>
              <xm:sqref>L13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'20주차 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'20주차 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'20주차 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'20주차 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'20주차 '!M14:S14</xm:f>
              <xm:sqref>L14</xm:sqref>
            </x14:sparkline>
          </x14:sparklines>
        </x14:sparklineGroup>
      </x14:sparklineGroup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6"/>
  <sheetViews>
    <sheetView topLeftCell="C5" zoomScaleNormal="100" workbookViewId="0">
      <selection activeCell="G27" sqref="G27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25" t="s">
        <v>4</v>
      </c>
      <c r="E8" s="225" t="s">
        <v>234</v>
      </c>
      <c r="F8" s="225" t="s">
        <v>235</v>
      </c>
      <c r="G8" s="225" t="s">
        <v>236</v>
      </c>
      <c r="H8" s="225" t="s">
        <v>237</v>
      </c>
      <c r="I8" s="225" t="s">
        <v>238</v>
      </c>
      <c r="J8" s="225" t="s">
        <v>239</v>
      </c>
      <c r="K8" s="225" t="s">
        <v>240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79" t="str">
        <f t="shared" ref="E9:K14" si="0">TEXT(M9,"hh시간 mm분")</f>
        <v>08시간 19분</v>
      </c>
      <c r="F9" s="179" t="str">
        <f t="shared" si="0"/>
        <v>08시간 08분</v>
      </c>
      <c r="G9" s="180" t="str">
        <f t="shared" si="0"/>
        <v>10시간 23분</v>
      </c>
      <c r="H9" s="180" t="str">
        <f t="shared" si="0"/>
        <v>08시간 06분</v>
      </c>
      <c r="I9" s="180" t="str">
        <f t="shared" si="0"/>
        <v>09시간 12분</v>
      </c>
      <c r="J9" s="179" t="str">
        <f t="shared" si="0"/>
        <v>06시간 45분</v>
      </c>
      <c r="K9" s="179" t="str">
        <f t="shared" si="0"/>
        <v>04시간 28분</v>
      </c>
      <c r="L9" s="202"/>
      <c r="M9" s="181">
        <v>0.34652777777777777</v>
      </c>
      <c r="N9" s="181">
        <v>0.33888888888888885</v>
      </c>
      <c r="O9" s="181">
        <v>0.43263888888888885</v>
      </c>
      <c r="P9" s="181">
        <v>0.33749999999999997</v>
      </c>
      <c r="Q9" s="181">
        <v>0.3833333333333333</v>
      </c>
      <c r="R9" s="181">
        <v>0.28125</v>
      </c>
      <c r="S9" s="181">
        <v>0.18611111111111112</v>
      </c>
      <c r="T9" s="176" t="s">
        <v>40</v>
      </c>
    </row>
    <row r="10" spans="3:20">
      <c r="D10" s="226" t="s">
        <v>2</v>
      </c>
      <c r="E10" s="183" t="str">
        <f t="shared" si="0"/>
        <v>00시간 00분</v>
      </c>
      <c r="F10" s="183" t="str">
        <f t="shared" si="0"/>
        <v>02시간 42분</v>
      </c>
      <c r="G10" s="183" t="str">
        <f t="shared" si="0"/>
        <v>08시간 34분</v>
      </c>
      <c r="H10" s="184" t="str">
        <f t="shared" si="0"/>
        <v>07시간 01분</v>
      </c>
      <c r="I10" s="184" t="str">
        <f t="shared" si="0"/>
        <v>06시간 03분</v>
      </c>
      <c r="J10" s="183" t="str">
        <f t="shared" si="0"/>
        <v>00시간 00분</v>
      </c>
      <c r="K10" s="183" t="str">
        <f t="shared" si="0"/>
        <v>08시간 25분</v>
      </c>
      <c r="L10" s="202"/>
      <c r="M10" s="181">
        <v>0</v>
      </c>
      <c r="N10" s="181">
        <v>0.1125</v>
      </c>
      <c r="O10" s="181">
        <v>0.35694444444444445</v>
      </c>
      <c r="P10" s="181">
        <v>0.29236111111111113</v>
      </c>
      <c r="Q10" s="181">
        <v>0.25208333333333333</v>
      </c>
      <c r="R10" s="181">
        <v>0</v>
      </c>
      <c r="S10" s="181">
        <v>0.35069444444444442</v>
      </c>
      <c r="T10" s="176" t="s">
        <v>41</v>
      </c>
    </row>
    <row r="11" spans="3:20">
      <c r="C11" s="185"/>
      <c r="D11" s="178" t="s">
        <v>3</v>
      </c>
      <c r="E11" s="205" t="str">
        <f t="shared" si="0"/>
        <v>11시간 58분</v>
      </c>
      <c r="F11" s="179" t="str">
        <f t="shared" si="0"/>
        <v>06시간 03분</v>
      </c>
      <c r="G11" s="180" t="str">
        <f t="shared" si="0"/>
        <v>09시간 11분</v>
      </c>
      <c r="H11" s="205" t="str">
        <f t="shared" si="0"/>
        <v>12시간 07분</v>
      </c>
      <c r="I11" s="205" t="str">
        <f t="shared" si="0"/>
        <v>11시간 35분</v>
      </c>
      <c r="J11" s="205" t="str">
        <f t="shared" si="0"/>
        <v>12시간 02분</v>
      </c>
      <c r="K11" s="180" t="str">
        <f t="shared" si="0"/>
        <v>07시간 41분</v>
      </c>
      <c r="L11" s="202"/>
      <c r="M11" s="181">
        <v>0.49861111111111112</v>
      </c>
      <c r="N11" s="181">
        <v>0.25208333333333333</v>
      </c>
      <c r="O11" s="181">
        <v>0.38263888888888892</v>
      </c>
      <c r="P11" s="181">
        <v>0.50486111111111109</v>
      </c>
      <c r="Q11" s="181">
        <v>0.4826388888888889</v>
      </c>
      <c r="R11" s="181">
        <v>0.50138888888888888</v>
      </c>
      <c r="S11" s="181">
        <v>0.32013888888888892</v>
      </c>
      <c r="T11" s="176" t="s">
        <v>39</v>
      </c>
    </row>
    <row r="12" spans="3:20">
      <c r="D12" s="186" t="s">
        <v>212</v>
      </c>
      <c r="E12" s="222" t="str">
        <f t="shared" si="0"/>
        <v>11시간 20분</v>
      </c>
      <c r="F12" s="206" t="str">
        <f t="shared" si="0"/>
        <v>11시간 12분</v>
      </c>
      <c r="G12" s="222" t="str">
        <f t="shared" si="0"/>
        <v>10시간 42분</v>
      </c>
      <c r="H12" s="188" t="str">
        <f t="shared" si="0"/>
        <v>11시간 05분</v>
      </c>
      <c r="I12" s="188" t="str">
        <f t="shared" si="0"/>
        <v>08시간 19분</v>
      </c>
      <c r="J12" s="222" t="str">
        <f t="shared" si="0"/>
        <v>11시간 38분</v>
      </c>
      <c r="K12" s="206" t="str">
        <f t="shared" si="0"/>
        <v>11시간 20분</v>
      </c>
      <c r="L12" s="202"/>
      <c r="M12" s="181">
        <v>0.47222222222222227</v>
      </c>
      <c r="N12" s="181">
        <v>0.46666666666666662</v>
      </c>
      <c r="O12" s="181">
        <v>0.4458333333333333</v>
      </c>
      <c r="P12" s="181">
        <v>0.46180555555555558</v>
      </c>
      <c r="Q12" s="181">
        <v>0.34652777777777777</v>
      </c>
      <c r="R12" s="181">
        <v>0.48472222222222222</v>
      </c>
      <c r="S12" s="181">
        <v>0.47222222222222227</v>
      </c>
      <c r="T12" s="176" t="s">
        <v>145</v>
      </c>
    </row>
    <row r="13" spans="3:20">
      <c r="D13" s="178" t="s">
        <v>202</v>
      </c>
      <c r="E13" s="180" t="str">
        <f t="shared" si="0"/>
        <v>06시간 14분</v>
      </c>
      <c r="F13" s="180" t="str">
        <f t="shared" si="0"/>
        <v>06시간 21분</v>
      </c>
      <c r="G13" s="180" t="str">
        <f t="shared" si="0"/>
        <v>07시간 40분</v>
      </c>
      <c r="H13" s="180" t="str">
        <f t="shared" si="0"/>
        <v>09시간 03분</v>
      </c>
      <c r="I13" s="180" t="str">
        <f t="shared" si="0"/>
        <v>05시간 06분</v>
      </c>
      <c r="J13" s="180" t="str">
        <f t="shared" si="0"/>
        <v>00시간 00분</v>
      </c>
      <c r="K13" s="180" t="str">
        <f t="shared" si="0"/>
        <v>00시간 00분</v>
      </c>
      <c r="L13" s="202"/>
      <c r="M13" s="181">
        <v>0.25972222222222224</v>
      </c>
      <c r="N13" s="181">
        <v>0.26458333333333334</v>
      </c>
      <c r="O13" s="181">
        <v>0.31944444444444448</v>
      </c>
      <c r="P13" s="181">
        <v>0.37708333333333338</v>
      </c>
      <c r="Q13" s="181">
        <v>0.21249999999999999</v>
      </c>
      <c r="R13" s="181">
        <v>0</v>
      </c>
      <c r="S13" s="181">
        <v>0</v>
      </c>
      <c r="T13" s="176" t="s">
        <v>203</v>
      </c>
    </row>
    <row r="14" spans="3:20">
      <c r="D14" s="189" t="s">
        <v>146</v>
      </c>
      <c r="E14" s="190" t="str">
        <f t="shared" si="0"/>
        <v>11시간 00분</v>
      </c>
      <c r="F14" s="221" t="str">
        <f t="shared" si="0"/>
        <v>10시간 25분</v>
      </c>
      <c r="G14" s="204" t="str">
        <f t="shared" si="0"/>
        <v>11시간 00분</v>
      </c>
      <c r="H14" s="221" t="str">
        <f t="shared" si="0"/>
        <v>11시간 30분</v>
      </c>
      <c r="I14" s="221" t="str">
        <f t="shared" si="0"/>
        <v>10시간 15분</v>
      </c>
      <c r="J14" s="190" t="str">
        <f t="shared" si="0"/>
        <v>07시간 00분</v>
      </c>
      <c r="K14" s="221" t="str">
        <f t="shared" si="0"/>
        <v>08시간 40분</v>
      </c>
      <c r="L14" s="202"/>
      <c r="M14" s="181">
        <v>0.45833333333333331</v>
      </c>
      <c r="N14" s="181">
        <v>0.43402777777777773</v>
      </c>
      <c r="O14" s="181">
        <v>0.45833333333333331</v>
      </c>
      <c r="P14" s="181">
        <v>0.47916666666666669</v>
      </c>
      <c r="Q14" s="181">
        <v>0.42708333333333331</v>
      </c>
      <c r="R14" s="181">
        <v>0.29166666666666669</v>
      </c>
      <c r="S14" s="181">
        <v>0.3611111111111111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76" t="s">
        <v>151</v>
      </c>
    </row>
    <row r="16" spans="3:20" ht="20.25" customHeight="1">
      <c r="D16" s="274" t="s">
        <v>232</v>
      </c>
      <c r="E16" s="274"/>
      <c r="F16" s="274"/>
      <c r="G16" s="274"/>
      <c r="H16" s="274"/>
      <c r="I16" s="274"/>
      <c r="J16" s="274"/>
      <c r="K16" s="274"/>
      <c r="L16" s="207" t="s">
        <v>233</v>
      </c>
      <c r="M16" s="181"/>
      <c r="N16" s="181"/>
      <c r="S16" s="181"/>
    </row>
    <row r="17" spans="4:19">
      <c r="D17" s="194">
        <v>1</v>
      </c>
      <c r="E17" s="226">
        <v>2</v>
      </c>
      <c r="F17" s="226">
        <v>3</v>
      </c>
      <c r="G17" s="226">
        <v>4</v>
      </c>
      <c r="H17" s="226">
        <v>5</v>
      </c>
      <c r="I17" s="189">
        <v>6</v>
      </c>
      <c r="J17" s="189"/>
      <c r="K17" s="277"/>
    </row>
    <row r="18" spans="4:19">
      <c r="D18" s="179" t="s">
        <v>212</v>
      </c>
      <c r="E18" s="178" t="s">
        <v>3</v>
      </c>
      <c r="F18" s="178" t="s">
        <v>146</v>
      </c>
      <c r="G18" s="178" t="s">
        <v>0</v>
      </c>
      <c r="H18" s="178" t="s">
        <v>202</v>
      </c>
      <c r="I18" s="178" t="s">
        <v>2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212</v>
      </c>
      <c r="R18" s="176" t="s">
        <v>34</v>
      </c>
      <c r="S18" s="176" t="s">
        <v>72</v>
      </c>
    </row>
    <row r="19" spans="4:19">
      <c r="D19" s="195" t="str">
        <f t="array" ref="D19">TEXT(SUM(1*LEFT(E12:K12,2))+INT(SUM(1*MID(E12:K12,6,2))/60),"00시간 ")&amp;TEXT(MOD(SUM(1*MID(E12:K12,6,2)),60),"00분")</f>
        <v>75시간 36분</v>
      </c>
      <c r="E19" s="196" t="str">
        <f t="array" ref="E19">TEXT(SUM(1*LEFT(E11:K11,2))+INT(SUM(1*MID(E11:K11,6,2))/60),"00시간 ")&amp;TEXT(MOD(SUM(1*MID(E11:K11,6,2)),60),"00분")</f>
        <v>70시간 37분</v>
      </c>
      <c r="F19" s="195" t="str">
        <f t="array" ref="F19">TEXT(SUM(1*LEFT(E14:K14,2))+INT(SUM(1*MID(E14:K14,6,2))/60),"00시간 ")&amp;TEXT(MOD(SUM(1*MID(E14:K14,6,2)),60),"00분")</f>
        <v>69시간 50분</v>
      </c>
      <c r="G19" s="195" t="str">
        <f t="array" ref="G19">TEXT(SUM(1*LEFT(E9:K9,2))+INT(SUM(1*MID(E9:K9,6,2))/60),"00시간 ")&amp;TEXT(MOD(SUM(1*MID(E9:K9,6,2)),60),"00분")</f>
        <v>55시간 21분</v>
      </c>
      <c r="H19" s="195" t="str">
        <f t="array" ref="H19">TEXT(SUM(1*LEFT(E13:K13,2))+INT(SUM(1*MID(E13:K13,6,2))/60),"00시간 ")&amp;TEXT(MOD(SUM(1*MID(E13:K13,6,2)),60),"00분")</f>
        <v>34시간 24분</v>
      </c>
      <c r="I19" s="195" t="str">
        <f t="array" ref="I19">TEXT(SUM(1*LEFT(E10:K10,2))+INT(SUM(1*MID(E10:K10,6,2))/60),"00시간 ")&amp;TEXT(MOD(SUM(1*MID(E10:K10,6,2)),60),"00분")</f>
        <v>32시간 45분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26">
        <v>1</v>
      </c>
      <c r="E21" s="226">
        <v>2</v>
      </c>
      <c r="F21" s="226">
        <v>3</v>
      </c>
      <c r="G21" s="226">
        <v>4</v>
      </c>
      <c r="H21" s="226">
        <v>5</v>
      </c>
      <c r="I21" s="226">
        <v>6</v>
      </c>
      <c r="J21" s="226">
        <v>7</v>
      </c>
      <c r="K21" s="226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212</v>
      </c>
      <c r="F22" s="178" t="s">
        <v>2</v>
      </c>
      <c r="G22" s="178" t="s">
        <v>0</v>
      </c>
      <c r="H22" s="178" t="s">
        <v>34</v>
      </c>
      <c r="I22" s="178" t="s">
        <v>146</v>
      </c>
      <c r="J22" s="199" t="s">
        <v>72</v>
      </c>
      <c r="K22" s="178" t="s">
        <v>202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TEXT(N46,"[hh]시간 mm분")</f>
        <v>1109시간 11분</v>
      </c>
      <c r="E23" s="184" t="str">
        <f>TEXT(Q46,"[hh]시간 mm분")</f>
        <v>1086시간 48분</v>
      </c>
      <c r="F23" s="184" t="str">
        <f>TEXT(P46,"[hh]시간 mm분")</f>
        <v>697시간 01분</v>
      </c>
      <c r="G23" s="184" t="str">
        <f>TEXT(O46,"[hh]시간 mm분")</f>
        <v>684시간 20분</v>
      </c>
      <c r="H23" s="184" t="str">
        <f>TEXT(R46,"[hh]시간 mm분")</f>
        <v>579시간 38분</v>
      </c>
      <c r="I23" s="184" t="str">
        <f>TEXT(I41,"[hh]시간 mm분")</f>
        <v>549시간 50분</v>
      </c>
      <c r="J23" s="184" t="str">
        <f>TEXT(S46,"[hh]시간 mm분")</f>
        <v>205시간 48분</v>
      </c>
      <c r="K23" s="184" t="str">
        <f>TEXT(K41,"[hh]시간 mm분")</f>
        <v>188시간 29분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K31" s="193">
        <v>2.5222222222222221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K32" s="193">
        <v>2.4895833333333335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K33" s="193">
        <v>1.4333333333333333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I35" s="193">
        <v>2.4930555555555558</v>
      </c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I36" s="193">
        <v>2.4895833333333335</v>
      </c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7" spans="9:19">
      <c r="I37" s="193">
        <v>2.9097222222222219</v>
      </c>
      <c r="N37" s="193">
        <v>2.4805555555555556</v>
      </c>
      <c r="O37" s="193">
        <v>2.1999999999999997</v>
      </c>
      <c r="P37" s="193">
        <v>1.7590277777777779</v>
      </c>
      <c r="Q37" s="193">
        <v>3.1659722222222224</v>
      </c>
    </row>
    <row r="38" spans="9:19">
      <c r="N38" s="193">
        <v>2.3326388888888889</v>
      </c>
      <c r="O38" s="193">
        <v>1.6958333333333335</v>
      </c>
      <c r="P38" s="193">
        <v>1.1854166666666666</v>
      </c>
      <c r="Q38" s="193">
        <v>2.5479166666666666</v>
      </c>
    </row>
    <row r="39" spans="9:19">
      <c r="N39" s="193">
        <v>2.942361111111111</v>
      </c>
      <c r="O39" s="193">
        <v>2.3062499999999999</v>
      </c>
      <c r="P39" s="193">
        <v>1.3645833333333333</v>
      </c>
      <c r="Q39" s="193">
        <v>3.15</v>
      </c>
    </row>
    <row r="41" spans="9:19">
      <c r="I41" s="193">
        <f>SUM(I29:I39)</f>
        <v>22.909722222222221</v>
      </c>
      <c r="J41" s="193">
        <f t="shared" ref="J41:K41" si="1">SUM(J29:J39)</f>
        <v>0.76041666666666663</v>
      </c>
      <c r="K41" s="193">
        <f t="shared" si="1"/>
        <v>7.8534722222222229</v>
      </c>
    </row>
    <row r="46" spans="9:19">
      <c r="M46" s="193">
        <f>SUM(M19:M29)</f>
        <v>4.1305555555555555</v>
      </c>
      <c r="N46" s="193">
        <f>SUM(N19:N44)</f>
        <v>46.215972222222213</v>
      </c>
      <c r="O46" s="193">
        <f>SUM(O19:O44)</f>
        <v>28.513888888888882</v>
      </c>
      <c r="P46" s="193">
        <f t="shared" ref="P46:S46" si="2">SUM(P19:P44)</f>
        <v>29.042361111111113</v>
      </c>
      <c r="Q46" s="193">
        <f t="shared" si="2"/>
        <v>45.283333333333331</v>
      </c>
      <c r="R46" s="193">
        <f t="shared" si="2"/>
        <v>24.151388888888889</v>
      </c>
      <c r="S46" s="193">
        <f t="shared" si="2"/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ignoredErrors>
    <ignoredError sqref="G23 E23 J23" formula="1"/>
  </ignoredError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'21주차'!M14:S14</xm:f>
              <xm:sqref>L14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'21주차'!M12:S12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'21주차'!M10:S10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'21주차'!M11:S11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'21주차'!M9:S9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'21주차'!M13:S13</xm:f>
              <xm:sqref>L13</xm:sqref>
            </x14:sparkline>
          </x14:sparklines>
        </x14:sparklineGroup>
      </x14:sparklineGroup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6"/>
  <sheetViews>
    <sheetView topLeftCell="B4" zoomScaleNormal="100" workbookViewId="0">
      <selection activeCell="E29" sqref="E29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27" t="s">
        <v>4</v>
      </c>
      <c r="E8" s="227" t="s">
        <v>243</v>
      </c>
      <c r="F8" s="227" t="s">
        <v>244</v>
      </c>
      <c r="G8" s="227" t="s">
        <v>245</v>
      </c>
      <c r="H8" s="227" t="s">
        <v>246</v>
      </c>
      <c r="I8" s="227" t="s">
        <v>247</v>
      </c>
      <c r="J8" s="227" t="s">
        <v>248</v>
      </c>
      <c r="K8" s="227" t="s">
        <v>249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80" t="str">
        <f t="shared" ref="E9:K14" si="0">TEXT(M9,"hh시간 mm분")</f>
        <v>03시간 00분</v>
      </c>
      <c r="F9" s="180" t="str">
        <f t="shared" si="0"/>
        <v>00시간 00분</v>
      </c>
      <c r="G9" s="180" t="str">
        <f t="shared" si="0"/>
        <v>06시간 38분</v>
      </c>
      <c r="H9" s="180" t="str">
        <f t="shared" si="0"/>
        <v>07시간 42분</v>
      </c>
      <c r="I9" s="180" t="str">
        <f t="shared" si="0"/>
        <v>04시간 12분</v>
      </c>
      <c r="J9" s="180" t="str">
        <f t="shared" si="0"/>
        <v>04시간 02분</v>
      </c>
      <c r="K9" s="180" t="str">
        <f t="shared" si="0"/>
        <v>00시간 00분</v>
      </c>
      <c r="L9" s="202"/>
      <c r="M9" s="181">
        <v>0.125</v>
      </c>
      <c r="N9" s="181">
        <v>0</v>
      </c>
      <c r="O9" s="181">
        <v>0.27638888888888885</v>
      </c>
      <c r="P9" s="181">
        <v>0.32083333333333336</v>
      </c>
      <c r="Q9" s="181">
        <v>0.17500000000000002</v>
      </c>
      <c r="R9" s="181">
        <v>0.16805555555555554</v>
      </c>
      <c r="S9" s="181">
        <v>0</v>
      </c>
      <c r="T9" s="176" t="s">
        <v>40</v>
      </c>
    </row>
    <row r="10" spans="3:20">
      <c r="D10" s="228" t="s">
        <v>2</v>
      </c>
      <c r="E10" s="183" t="str">
        <f t="shared" si="0"/>
        <v>08시간 54분</v>
      </c>
      <c r="F10" s="183" t="str">
        <f t="shared" si="0"/>
        <v>00시간 00분</v>
      </c>
      <c r="G10" s="183" t="str">
        <f t="shared" si="0"/>
        <v>08시간 12분</v>
      </c>
      <c r="H10" s="183" t="str">
        <f t="shared" si="0"/>
        <v>08시간 54분</v>
      </c>
      <c r="I10" s="183" t="str">
        <f t="shared" si="0"/>
        <v>07시간 45분</v>
      </c>
      <c r="J10" s="183" t="str">
        <f t="shared" si="0"/>
        <v>07시간 18분</v>
      </c>
      <c r="K10" s="183" t="str">
        <f t="shared" si="0"/>
        <v>08시간 35분</v>
      </c>
      <c r="L10" s="202"/>
      <c r="M10" s="181">
        <v>0.37083333333333335</v>
      </c>
      <c r="N10" s="181">
        <v>0</v>
      </c>
      <c r="O10" s="181">
        <v>0.34166666666666662</v>
      </c>
      <c r="P10" s="181">
        <v>0.37083333333333335</v>
      </c>
      <c r="Q10" s="181">
        <v>0.32291666666666669</v>
      </c>
      <c r="R10" s="181">
        <v>0.30416666666666664</v>
      </c>
      <c r="S10" s="181">
        <v>0.3576388888888889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07시간 13분</v>
      </c>
      <c r="F11" s="180" t="str">
        <f t="shared" si="0"/>
        <v>00시간 00분</v>
      </c>
      <c r="G11" s="180" t="str">
        <f t="shared" si="0"/>
        <v>09시간 25분</v>
      </c>
      <c r="H11" s="180" t="str">
        <f t="shared" si="0"/>
        <v>10시간 01분</v>
      </c>
      <c r="I11" s="180" t="str">
        <f t="shared" si="0"/>
        <v>07시간 33분</v>
      </c>
      <c r="J11" s="180" t="str">
        <f t="shared" si="0"/>
        <v>03시간 49분</v>
      </c>
      <c r="K11" s="205" t="str">
        <f t="shared" si="0"/>
        <v>12시간 09분</v>
      </c>
      <c r="L11" s="202"/>
      <c r="M11" s="181">
        <v>0.30069444444444443</v>
      </c>
      <c r="N11" s="181">
        <v>0</v>
      </c>
      <c r="O11" s="181">
        <v>0.3923611111111111</v>
      </c>
      <c r="P11" s="181">
        <v>0.41736111111111113</v>
      </c>
      <c r="Q11" s="181">
        <v>0.31458333333333333</v>
      </c>
      <c r="R11" s="181">
        <v>0.15902777777777777</v>
      </c>
      <c r="S11" s="181">
        <v>0.50624999999999998</v>
      </c>
      <c r="T11" s="176" t="s">
        <v>39</v>
      </c>
    </row>
    <row r="12" spans="3:20">
      <c r="D12" s="186" t="s">
        <v>212</v>
      </c>
      <c r="E12" s="188" t="str">
        <f t="shared" si="0"/>
        <v>07시간 51분</v>
      </c>
      <c r="F12" s="206" t="str">
        <f t="shared" si="0"/>
        <v>10시간 30분</v>
      </c>
      <c r="G12" s="188" t="str">
        <f t="shared" si="0"/>
        <v>07시간 10분</v>
      </c>
      <c r="H12" s="188" t="str">
        <f t="shared" si="0"/>
        <v>07시간 10분</v>
      </c>
      <c r="I12" s="188" t="str">
        <f t="shared" si="0"/>
        <v>09시간 00분</v>
      </c>
      <c r="J12" s="206" t="str">
        <f t="shared" si="0"/>
        <v>09시간 51분</v>
      </c>
      <c r="K12" s="206" t="str">
        <f t="shared" si="0"/>
        <v>12시간 09분</v>
      </c>
      <c r="L12" s="202"/>
      <c r="M12" s="181">
        <v>0.32708333333333334</v>
      </c>
      <c r="N12" s="181">
        <v>0.4375</v>
      </c>
      <c r="O12" s="181">
        <v>0.2986111111111111</v>
      </c>
      <c r="P12" s="181">
        <v>0.2986111111111111</v>
      </c>
      <c r="Q12" s="181">
        <v>0.375</v>
      </c>
      <c r="R12" s="181">
        <v>0.41041666666666665</v>
      </c>
      <c r="S12" s="181">
        <v>0.50624999999999998</v>
      </c>
      <c r="T12" s="176" t="s">
        <v>145</v>
      </c>
    </row>
    <row r="13" spans="3:20">
      <c r="D13" s="178" t="s">
        <v>202</v>
      </c>
      <c r="E13" s="180" t="str">
        <f t="shared" si="0"/>
        <v>00시간 00분</v>
      </c>
      <c r="F13" s="180" t="str">
        <f t="shared" si="0"/>
        <v>00시간 00분</v>
      </c>
      <c r="G13" s="180" t="str">
        <f t="shared" si="0"/>
        <v>00시간 00분</v>
      </c>
      <c r="H13" s="180" t="str">
        <f t="shared" si="0"/>
        <v>00시간 00분</v>
      </c>
      <c r="I13" s="180" t="str">
        <f t="shared" si="0"/>
        <v>00시간 00분</v>
      </c>
      <c r="J13" s="180" t="str">
        <f t="shared" si="0"/>
        <v>00시간 00분</v>
      </c>
      <c r="K13" s="180" t="str">
        <f t="shared" si="0"/>
        <v>00시간 00분</v>
      </c>
      <c r="L13" s="202"/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</v>
      </c>
      <c r="T13" s="176" t="s">
        <v>203</v>
      </c>
    </row>
    <row r="14" spans="3:20">
      <c r="D14" s="189" t="s">
        <v>146</v>
      </c>
      <c r="E14" s="204" t="str">
        <f t="shared" si="0"/>
        <v>10시간 45분</v>
      </c>
      <c r="F14" s="190" t="str">
        <f t="shared" si="0"/>
        <v>03시간 00분</v>
      </c>
      <c r="G14" s="204" t="str">
        <f t="shared" si="0"/>
        <v>11시간 00분</v>
      </c>
      <c r="H14" s="204" t="str">
        <f t="shared" si="0"/>
        <v>12시간 00분</v>
      </c>
      <c r="I14" s="204" t="str">
        <f t="shared" si="0"/>
        <v>12시간 00분</v>
      </c>
      <c r="J14" s="190" t="str">
        <f t="shared" si="0"/>
        <v>08시간 00분</v>
      </c>
      <c r="K14" s="190" t="str">
        <f t="shared" si="0"/>
        <v>07시간 00분</v>
      </c>
      <c r="L14" s="202"/>
      <c r="M14" s="181">
        <v>0.44791666666666669</v>
      </c>
      <c r="N14" s="181">
        <v>0.125</v>
      </c>
      <c r="O14" s="181">
        <v>0.45833333333333331</v>
      </c>
      <c r="P14" s="181">
        <v>0.5</v>
      </c>
      <c r="Q14" s="181">
        <v>0.5</v>
      </c>
      <c r="R14" s="181">
        <v>0.33333333333333331</v>
      </c>
      <c r="S14" s="181">
        <v>0.29166666666666669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/>
      <c r="N15" s="181"/>
      <c r="O15" s="181"/>
      <c r="P15" s="181"/>
      <c r="Q15" s="181"/>
      <c r="R15" s="181"/>
      <c r="S15" s="181"/>
    </row>
    <row r="16" spans="3:20" ht="20.25" customHeight="1">
      <c r="D16" s="274" t="s">
        <v>241</v>
      </c>
      <c r="E16" s="274"/>
      <c r="F16" s="274"/>
      <c r="G16" s="274"/>
      <c r="H16" s="274"/>
      <c r="I16" s="274"/>
      <c r="J16" s="274"/>
      <c r="K16" s="274"/>
      <c r="L16" s="207" t="s">
        <v>242</v>
      </c>
      <c r="M16" s="181"/>
      <c r="N16" s="181"/>
      <c r="S16" s="181"/>
    </row>
    <row r="17" spans="4:19">
      <c r="D17" s="194">
        <v>1</v>
      </c>
      <c r="E17" s="228">
        <v>2</v>
      </c>
      <c r="F17" s="228">
        <v>3</v>
      </c>
      <c r="G17" s="228">
        <v>4</v>
      </c>
      <c r="H17" s="228">
        <v>5</v>
      </c>
      <c r="I17" s="189">
        <v>6</v>
      </c>
      <c r="J17" s="189"/>
      <c r="K17" s="277"/>
    </row>
    <row r="18" spans="4:19">
      <c r="D18" s="178" t="s">
        <v>146</v>
      </c>
      <c r="E18" s="179" t="s">
        <v>212</v>
      </c>
      <c r="F18" s="178" t="s">
        <v>3</v>
      </c>
      <c r="G18" s="178" t="s">
        <v>2</v>
      </c>
      <c r="H18" s="178" t="s">
        <v>0</v>
      </c>
      <c r="I18" s="178" t="s">
        <v>202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212</v>
      </c>
      <c r="R18" s="176" t="s">
        <v>34</v>
      </c>
      <c r="S18" s="176" t="s">
        <v>72</v>
      </c>
    </row>
    <row r="19" spans="4:19">
      <c r="D19" s="195" t="str">
        <f t="array" ref="D19">TEXT(SUM(1*LEFT(E14:K14,2))+INT(SUM(1*MID(E14:K14,6,2))/60),"00시간 ")&amp;TEXT(MOD(SUM(1*MID(E14:K14,6,2)),60),"00분")</f>
        <v>63시간 45분</v>
      </c>
      <c r="E19" s="195" t="str">
        <f t="array" ref="E19">TEXT(SUM(1*LEFT(E12:K12,2))+INT(SUM(1*MID(E12:K12,6,2))/60),"00시간 ")&amp;TEXT(MOD(SUM(1*MID(E12:K12,6,2)),60),"00분")</f>
        <v>63시간 41분</v>
      </c>
      <c r="F19" s="196" t="str">
        <f t="array" ref="F19">TEXT(SUM(1*LEFT(E11:K11,2))+INT(SUM(1*MID(E11:K11,6,2))/60),"00시간 ")&amp;TEXT(MOD(SUM(1*MID(E11:K11,6,2)),60),"00분")</f>
        <v>50시간 10분</v>
      </c>
      <c r="G19" s="195" t="str">
        <f t="array" ref="G19">TEXT(SUM(1*LEFT(E10:K10,2))+INT(SUM(1*MID(E10:K10,6,2))/60),"00시간 ")&amp;TEXT(MOD(SUM(1*MID(E10:K10,6,2)),60),"00분")</f>
        <v>49시간 38분</v>
      </c>
      <c r="H19" s="195" t="str">
        <f t="array" ref="H19">TEXT(SUM(1*LEFT(E9:K9,2))+INT(SUM(1*MID(E9:K9,6,2))/60),"00시간 ")&amp;TEXT(MOD(SUM(1*MID(E9:K9,6,2)),60),"00분")</f>
        <v>25시간 34분</v>
      </c>
      <c r="I19" s="195" t="str">
        <f t="array" ref="I19">TEXT(SUM(1*LEFT(E13:K13,2))+INT(SUM(1*MID(E13:K13,6,2))/60),"00시간 ")&amp;TEXT(MOD(SUM(1*MID(E13:K13,6,2)),60),"00분")</f>
        <v>00시간 00분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28">
        <v>1</v>
      </c>
      <c r="E21" s="228">
        <v>2</v>
      </c>
      <c r="F21" s="228">
        <v>3</v>
      </c>
      <c r="G21" s="228">
        <v>4</v>
      </c>
      <c r="H21" s="228">
        <v>5</v>
      </c>
      <c r="I21" s="228">
        <v>6</v>
      </c>
      <c r="J21" s="228">
        <v>7</v>
      </c>
      <c r="K21" s="228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3</v>
      </c>
      <c r="E22" s="178" t="s">
        <v>212</v>
      </c>
      <c r="F22" s="178" t="s">
        <v>2</v>
      </c>
      <c r="G22" s="178" t="s">
        <v>0</v>
      </c>
      <c r="H22" s="178" t="s">
        <v>146</v>
      </c>
      <c r="I22" s="178" t="s">
        <v>34</v>
      </c>
      <c r="J22" s="199" t="s">
        <v>72</v>
      </c>
      <c r="K22" s="178" t="s">
        <v>202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TEXT(N46,"[hh]시간 mm분")</f>
        <v>1159시간 21분</v>
      </c>
      <c r="E23" s="184" t="str">
        <f>TEXT(Q46,"[hh]시간 mm분")</f>
        <v>1150시간 29분</v>
      </c>
      <c r="F23" s="184" t="str">
        <f>TEXT(P46,"[hh]시간 mm분")</f>
        <v>746시간 39분</v>
      </c>
      <c r="G23" s="184" t="str">
        <f>TEXT(O46,"[hh]시간 mm분")</f>
        <v>709시간 54분</v>
      </c>
      <c r="H23" s="184" t="str">
        <f>TEXT(I41,"[hh]시간 mm분")</f>
        <v>613시간 35분</v>
      </c>
      <c r="I23" s="184" t="str">
        <f>TEXT(R46,"[hh]시간 mm분")</f>
        <v>579시간 38분</v>
      </c>
      <c r="J23" s="184" t="str">
        <f>TEXT(S46,"[hh]시간 mm분")</f>
        <v>205시간 48분</v>
      </c>
      <c r="K23" s="184" t="str">
        <f>TEXT(K41,"[hh]시간 mm분")</f>
        <v>188시간 29분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K31" s="193">
        <v>2.5222222222222221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K32" s="193">
        <v>2.4895833333333335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K33" s="193">
        <v>1.4333333333333333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I35" s="193">
        <v>2.4930555555555558</v>
      </c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I36" s="193">
        <v>2.4895833333333335</v>
      </c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7" spans="9:19">
      <c r="I37" s="193">
        <v>2.9097222222222219</v>
      </c>
      <c r="N37" s="193">
        <v>2.4805555555555556</v>
      </c>
      <c r="O37" s="193">
        <v>2.1999999999999997</v>
      </c>
      <c r="P37" s="193">
        <v>1.7590277777777779</v>
      </c>
      <c r="Q37" s="193">
        <v>3.1659722222222224</v>
      </c>
    </row>
    <row r="38" spans="9:19">
      <c r="I38" s="193">
        <v>2.65625</v>
      </c>
      <c r="N38" s="193">
        <v>2.3326388888888889</v>
      </c>
      <c r="O38" s="193">
        <v>1.6958333333333335</v>
      </c>
      <c r="P38" s="193">
        <v>1.1854166666666666</v>
      </c>
      <c r="Q38" s="193">
        <v>2.5479166666666666</v>
      </c>
    </row>
    <row r="39" spans="9:19">
      <c r="N39" s="193">
        <v>2.942361111111111</v>
      </c>
      <c r="O39" s="193">
        <v>2.3062499999999999</v>
      </c>
      <c r="P39" s="193">
        <v>1.3645833333333333</v>
      </c>
      <c r="Q39" s="193">
        <v>3.15</v>
      </c>
    </row>
    <row r="40" spans="9:19">
      <c r="N40" s="193">
        <v>2.0902777777777777</v>
      </c>
      <c r="O40" s="193">
        <v>1.0652777777777778</v>
      </c>
      <c r="P40" s="193">
        <v>2.0680555555555555</v>
      </c>
      <c r="Q40" s="193">
        <v>2.6534722222222222</v>
      </c>
    </row>
    <row r="41" spans="9:19">
      <c r="I41" s="193">
        <f>SUM(I29:I39)</f>
        <v>25.565972222222221</v>
      </c>
      <c r="J41" s="193">
        <f t="shared" ref="J41:K41" si="1">SUM(J29:J39)</f>
        <v>0.76041666666666663</v>
      </c>
      <c r="K41" s="193">
        <f t="shared" si="1"/>
        <v>7.8534722222222229</v>
      </c>
    </row>
    <row r="46" spans="9:19">
      <c r="M46" s="193">
        <f>SUM(M19:M29)</f>
        <v>4.1305555555555555</v>
      </c>
      <c r="N46" s="193">
        <f>SUM(N19:N44)</f>
        <v>48.306249999999991</v>
      </c>
      <c r="O46" s="193">
        <f>SUM(O19:O44)</f>
        <v>29.579166666666659</v>
      </c>
      <c r="P46" s="193">
        <f t="shared" ref="P46:S46" si="2">SUM(P19:P44)</f>
        <v>31.110416666666669</v>
      </c>
      <c r="Q46" s="193">
        <f t="shared" si="2"/>
        <v>47.936805555555551</v>
      </c>
      <c r="R46" s="193">
        <f t="shared" si="2"/>
        <v>24.151388888888889</v>
      </c>
      <c r="S46" s="193">
        <f t="shared" si="2"/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ignoredErrors>
    <ignoredError sqref="E23" formula="1"/>
  </ignoredError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'22주차'!M13:S13</xm:f>
              <xm:sqref>L13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'22주차'!M9:S9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'22주차'!M11:S11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'22주차'!M10:S10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'22주차'!M12:S12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'22주차'!M14:S14</xm:f>
              <xm:sqref>L14</xm:sqref>
            </x14:sparkline>
          </x14:sparklines>
        </x14:sparklineGroup>
      </x14:sparklineGroup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6"/>
  <sheetViews>
    <sheetView topLeftCell="C4" zoomScaleNormal="100" workbookViewId="0">
      <selection activeCell="C31" sqref="C31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27" t="s">
        <v>4</v>
      </c>
      <c r="E8" s="227" t="s">
        <v>252</v>
      </c>
      <c r="F8" s="227" t="s">
        <v>253</v>
      </c>
      <c r="G8" s="227" t="s">
        <v>254</v>
      </c>
      <c r="H8" s="227" t="s">
        <v>255</v>
      </c>
      <c r="I8" s="227" t="s">
        <v>256</v>
      </c>
      <c r="J8" s="227" t="s">
        <v>257</v>
      </c>
      <c r="K8" s="227" t="s">
        <v>258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80" t="str">
        <f t="shared" ref="E9:K14" si="0">TEXT(M9,"hh시간 mm분")</f>
        <v>09시간 21분</v>
      </c>
      <c r="F9" s="180" t="str">
        <f t="shared" si="0"/>
        <v>03시간 11분</v>
      </c>
      <c r="G9" s="180" t="str">
        <f t="shared" si="0"/>
        <v>11시간 22분</v>
      </c>
      <c r="H9" s="180" t="str">
        <f t="shared" si="0"/>
        <v>00시간 00분</v>
      </c>
      <c r="I9" s="180" t="str">
        <f t="shared" si="0"/>
        <v>00시간 00분</v>
      </c>
      <c r="J9" s="180" t="str">
        <f t="shared" si="0"/>
        <v>00시간 00분</v>
      </c>
      <c r="K9" s="180" t="str">
        <f t="shared" si="0"/>
        <v>00시간 00분</v>
      </c>
      <c r="L9" s="202"/>
      <c r="M9" s="181">
        <v>0.38958333333333334</v>
      </c>
      <c r="N9" s="181">
        <v>0.13263888888888889</v>
      </c>
      <c r="O9" s="181">
        <v>0.47361111111111115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228" t="s">
        <v>2</v>
      </c>
      <c r="E10" s="183" t="str">
        <f t="shared" si="0"/>
        <v>08시간 48분</v>
      </c>
      <c r="F10" s="183" t="str">
        <f t="shared" si="0"/>
        <v>07시간 44분</v>
      </c>
      <c r="G10" s="183" t="str">
        <f t="shared" si="0"/>
        <v>06시간 56분</v>
      </c>
      <c r="H10" s="183" t="str">
        <f t="shared" si="0"/>
        <v>08시간 13분</v>
      </c>
      <c r="I10" s="183" t="str">
        <f t="shared" si="0"/>
        <v>08시간 53분</v>
      </c>
      <c r="J10" s="183" t="str">
        <f t="shared" si="0"/>
        <v>07시간 13분</v>
      </c>
      <c r="K10" s="183" t="str">
        <f t="shared" si="0"/>
        <v>08시간 44분</v>
      </c>
      <c r="L10" s="202"/>
      <c r="M10" s="181">
        <v>0.3666666666666667</v>
      </c>
      <c r="N10" s="181">
        <v>0.32222222222222224</v>
      </c>
      <c r="O10" s="181">
        <v>0.28888888888888892</v>
      </c>
      <c r="P10" s="181">
        <v>0.34236111111111112</v>
      </c>
      <c r="Q10" s="181">
        <v>0.37013888888888885</v>
      </c>
      <c r="R10" s="181">
        <v>0.30069444444444443</v>
      </c>
      <c r="S10" s="181">
        <v>0.36388888888888887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08시간 21분</v>
      </c>
      <c r="F11" s="205" t="str">
        <f t="shared" si="0"/>
        <v>12시간 38분</v>
      </c>
      <c r="G11" s="180" t="str">
        <f t="shared" si="0"/>
        <v>12시간 02분</v>
      </c>
      <c r="H11" s="180" t="str">
        <f t="shared" si="0"/>
        <v>08시간 05분</v>
      </c>
      <c r="I11" s="180" t="str">
        <f t="shared" si="0"/>
        <v>09시간 33분</v>
      </c>
      <c r="J11" s="180" t="str">
        <f t="shared" si="0"/>
        <v>05시간 02분</v>
      </c>
      <c r="K11" s="180" t="str">
        <f t="shared" si="0"/>
        <v>10시간 19분</v>
      </c>
      <c r="L11" s="231"/>
      <c r="M11" s="181">
        <v>0.34791666666666665</v>
      </c>
      <c r="N11" s="181">
        <v>0.52638888888888891</v>
      </c>
      <c r="O11" s="181">
        <v>0.50138888888888888</v>
      </c>
      <c r="P11" s="181">
        <v>0.33680555555555558</v>
      </c>
      <c r="Q11" s="181">
        <v>0.3979166666666667</v>
      </c>
      <c r="R11" s="181">
        <v>0.20972222222222223</v>
      </c>
      <c r="S11" s="181">
        <v>0.42986111111111108</v>
      </c>
      <c r="T11" s="176" t="s">
        <v>39</v>
      </c>
    </row>
    <row r="12" spans="3:20">
      <c r="D12" s="186" t="s">
        <v>212</v>
      </c>
      <c r="E12" s="188" t="str">
        <f t="shared" si="0"/>
        <v>10시간 30분</v>
      </c>
      <c r="F12" s="188" t="str">
        <f t="shared" si="0"/>
        <v>12시간 15분</v>
      </c>
      <c r="G12" s="188" t="str">
        <f t="shared" si="0"/>
        <v>11시간 23분</v>
      </c>
      <c r="H12" s="206" t="str">
        <f t="shared" si="0"/>
        <v>11시간 28분</v>
      </c>
      <c r="I12" s="188" t="str">
        <f t="shared" si="0"/>
        <v>07시간 27분</v>
      </c>
      <c r="J12" s="206" t="str">
        <f t="shared" si="0"/>
        <v>12시간 31분</v>
      </c>
      <c r="K12" s="206" t="str">
        <f t="shared" si="0"/>
        <v>11시간 16분</v>
      </c>
      <c r="L12" s="202"/>
      <c r="M12" s="181">
        <v>0.4375</v>
      </c>
      <c r="N12" s="181">
        <v>0.51041666666666663</v>
      </c>
      <c r="O12" s="181">
        <v>0.47430555555555554</v>
      </c>
      <c r="P12" s="181">
        <v>0.4777777777777778</v>
      </c>
      <c r="Q12" s="181">
        <v>0.31041666666666667</v>
      </c>
      <c r="R12" s="181">
        <v>0.52152777777777781</v>
      </c>
      <c r="S12" s="181">
        <v>0.4694444444444445</v>
      </c>
      <c r="T12" s="176" t="s">
        <v>145</v>
      </c>
    </row>
    <row r="13" spans="3:20">
      <c r="D13" s="178" t="s">
        <v>202</v>
      </c>
      <c r="E13" s="180" t="str">
        <f t="shared" si="0"/>
        <v>00시간 00분</v>
      </c>
      <c r="F13" s="180" t="str">
        <f t="shared" si="0"/>
        <v>00시간 00분</v>
      </c>
      <c r="G13" s="180" t="str">
        <f t="shared" si="0"/>
        <v>00시간 00분</v>
      </c>
      <c r="H13" s="180" t="str">
        <f t="shared" si="0"/>
        <v>00시간 00분</v>
      </c>
      <c r="I13" s="180" t="str">
        <f t="shared" si="0"/>
        <v>00시간 00분</v>
      </c>
      <c r="J13" s="180" t="str">
        <f t="shared" si="0"/>
        <v>00시간 00분</v>
      </c>
      <c r="K13" s="180" t="str">
        <f t="shared" si="0"/>
        <v>00시간 00분</v>
      </c>
      <c r="L13" s="202"/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</v>
      </c>
      <c r="T13" s="176" t="s">
        <v>203</v>
      </c>
    </row>
    <row r="14" spans="3:20">
      <c r="D14" s="189" t="s">
        <v>146</v>
      </c>
      <c r="E14" s="204" t="str">
        <f t="shared" si="0"/>
        <v>12시간 30분</v>
      </c>
      <c r="F14" s="190" t="str">
        <f t="shared" si="0"/>
        <v>11시간 30분</v>
      </c>
      <c r="G14" s="204" t="str">
        <f t="shared" si="0"/>
        <v>12시간 30분</v>
      </c>
      <c r="H14" s="190" t="str">
        <f t="shared" si="0"/>
        <v>10시간 20분</v>
      </c>
      <c r="I14" s="204" t="str">
        <f t="shared" si="0"/>
        <v>11시간 30분</v>
      </c>
      <c r="J14" s="190" t="str">
        <f t="shared" si="0"/>
        <v>08시간 30분</v>
      </c>
      <c r="K14" s="190" t="str">
        <f t="shared" si="0"/>
        <v>07시간 00분</v>
      </c>
      <c r="L14" s="202"/>
      <c r="M14" s="181">
        <v>0.52083333333333337</v>
      </c>
      <c r="N14" s="181">
        <v>0.47916666666666669</v>
      </c>
      <c r="O14" s="181">
        <v>0.52083333333333337</v>
      </c>
      <c r="P14" s="181">
        <v>0.43055555555555558</v>
      </c>
      <c r="Q14" s="181">
        <v>0.47916666666666669</v>
      </c>
      <c r="R14" s="181">
        <v>0.35416666666666669</v>
      </c>
      <c r="S14" s="181">
        <v>0.29166666666666669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/>
      <c r="N15" s="181"/>
      <c r="O15" s="181"/>
      <c r="P15" s="181"/>
      <c r="Q15" s="181"/>
      <c r="R15" s="181"/>
      <c r="S15" s="181"/>
    </row>
    <row r="16" spans="3:20" ht="20.25" customHeight="1">
      <c r="D16" s="274" t="s">
        <v>250</v>
      </c>
      <c r="E16" s="274"/>
      <c r="F16" s="274"/>
      <c r="G16" s="274"/>
      <c r="H16" s="274"/>
      <c r="I16" s="274"/>
      <c r="J16" s="274"/>
      <c r="K16" s="274"/>
      <c r="L16" s="207" t="s">
        <v>251</v>
      </c>
      <c r="M16" s="181"/>
      <c r="N16" s="181"/>
      <c r="S16" s="181"/>
    </row>
    <row r="17" spans="4:19">
      <c r="D17" s="194">
        <v>1</v>
      </c>
      <c r="E17" s="228">
        <v>2</v>
      </c>
      <c r="F17" s="228">
        <v>3</v>
      </c>
      <c r="G17" s="228">
        <v>4</v>
      </c>
      <c r="H17" s="228">
        <v>5</v>
      </c>
      <c r="I17" s="189">
        <v>6</v>
      </c>
      <c r="J17" s="189"/>
      <c r="K17" s="277"/>
    </row>
    <row r="18" spans="4:19">
      <c r="D18" s="179" t="s">
        <v>212</v>
      </c>
      <c r="E18" s="178" t="s">
        <v>146</v>
      </c>
      <c r="F18" s="178" t="s">
        <v>3</v>
      </c>
      <c r="G18" s="178" t="s">
        <v>2</v>
      </c>
      <c r="H18" s="178" t="s">
        <v>0</v>
      </c>
      <c r="I18" s="178" t="s">
        <v>202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212</v>
      </c>
      <c r="R18" s="176" t="s">
        <v>34</v>
      </c>
      <c r="S18" s="176" t="s">
        <v>72</v>
      </c>
    </row>
    <row r="19" spans="4:19">
      <c r="D19" s="195" t="str">
        <f t="array" ref="D19">TEXT(SUM(1*LEFT(E12:K12,2))+INT(SUM(1*MID(E12:K12,6,2))/60),"00시간 ")&amp;TEXT(MOD(SUM(1*MID(E12:K12,6,2)),60),"00분")</f>
        <v>76시간 50분</v>
      </c>
      <c r="E19" s="195" t="str">
        <f t="array" ref="E19">TEXT(SUM(1*LEFT(E14:K14,2))+INT(SUM(1*MID(E14:K14,6,2))/60),"00시간 ")&amp;TEXT(MOD(SUM(1*MID(E14:K14,6,2)),60),"00분")</f>
        <v>73시간 50분</v>
      </c>
      <c r="F19" s="196" t="str">
        <f t="array" ref="F19">TEXT(SUM(1*LEFT(E11:K11,2))+INT(SUM(1*MID(E11:K11,6,2))/60),"00시간 ")&amp;TEXT(MOD(SUM(1*MID(E11:K11,6,2)),60),"00분")</f>
        <v>66시간 00분</v>
      </c>
      <c r="G19" s="195" t="str">
        <f t="array" ref="G19">TEXT(SUM(1*LEFT(E10:K10,2))+INT(SUM(1*MID(E10:K10,6,2))/60),"00시간 ")&amp;TEXT(MOD(SUM(1*MID(E10:K10,6,2)),60),"00분")</f>
        <v>56시간 31분</v>
      </c>
      <c r="H19" s="195" t="str">
        <f t="array" ref="H19">TEXT(SUM(1*LEFT(E9:K9,2))+INT(SUM(1*MID(E9:K9,6,2))/60),"00시간 ")&amp;TEXT(MOD(SUM(1*MID(E9:K9,6,2)),60),"00분")</f>
        <v>23시간 54분</v>
      </c>
      <c r="I19" s="195" t="str">
        <f t="array" ref="I19">TEXT(SUM(1*LEFT(E13:K13,2))+INT(SUM(1*MID(E13:K13,6,2))/60),"00시간 ")&amp;TEXT(MOD(SUM(1*MID(E13:K13,6,2)),60),"00분")</f>
        <v>00시간 00분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28">
        <v>1</v>
      </c>
      <c r="E21" s="228">
        <v>2</v>
      </c>
      <c r="F21" s="228">
        <v>3</v>
      </c>
      <c r="G21" s="228">
        <v>4</v>
      </c>
      <c r="H21" s="228">
        <v>5</v>
      </c>
      <c r="I21" s="228">
        <v>6</v>
      </c>
      <c r="J21" s="228">
        <v>7</v>
      </c>
      <c r="K21" s="228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212</v>
      </c>
      <c r="E22" s="178" t="s">
        <v>3</v>
      </c>
      <c r="F22" s="178" t="s">
        <v>2</v>
      </c>
      <c r="G22" s="178" t="s">
        <v>0</v>
      </c>
      <c r="H22" s="178" t="s">
        <v>146</v>
      </c>
      <c r="I22" s="178" t="s">
        <v>34</v>
      </c>
      <c r="J22" s="199" t="s">
        <v>72</v>
      </c>
      <c r="K22" s="178" t="s">
        <v>202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TEXT(Q46,"[hh]시간 mm분")</f>
        <v>1227시간 19분</v>
      </c>
      <c r="E23" s="184" t="str">
        <f>TEXT(N46,"[hh]시간 mm분")</f>
        <v>1225시간 21분</v>
      </c>
      <c r="F23" s="184" t="str">
        <f>TEXT(P46,"[hh]시간 mm분")</f>
        <v>803시간 10분</v>
      </c>
      <c r="G23" s="184" t="str">
        <f>TEXT(O46,"[hh]시간 mm분")</f>
        <v>733시간 48분</v>
      </c>
      <c r="H23" s="184" t="str">
        <f>TEXT(I41,"[hh]시간 mm분")</f>
        <v>687시간 25분</v>
      </c>
      <c r="I23" s="184" t="str">
        <f>TEXT(R46,"[hh]시간 mm분")</f>
        <v>579시간 38분</v>
      </c>
      <c r="J23" s="184" t="str">
        <f>TEXT(S46,"[hh]시간 mm분")</f>
        <v>205시간 48분</v>
      </c>
      <c r="K23" s="184" t="str">
        <f>TEXT(K41,"[hh]시간 mm분")</f>
        <v>188시간 29분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K31" s="193">
        <v>2.5222222222222221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K32" s="193">
        <v>2.4895833333333335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K33" s="193">
        <v>1.4333333333333333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I35" s="193">
        <v>2.4930555555555558</v>
      </c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I36" s="193">
        <v>2.4895833333333335</v>
      </c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7" spans="9:19">
      <c r="I37" s="193">
        <v>2.9097222222222219</v>
      </c>
      <c r="N37" s="193">
        <v>2.4805555555555556</v>
      </c>
      <c r="O37" s="193">
        <v>2.1999999999999997</v>
      </c>
      <c r="P37" s="193">
        <v>1.7590277777777779</v>
      </c>
      <c r="Q37" s="193">
        <v>3.1659722222222224</v>
      </c>
    </row>
    <row r="38" spans="9:19">
      <c r="I38" s="193">
        <v>2.65625</v>
      </c>
      <c r="N38" s="193">
        <v>2.3326388888888889</v>
      </c>
      <c r="O38" s="193">
        <v>1.6958333333333335</v>
      </c>
      <c r="P38" s="193">
        <v>1.1854166666666666</v>
      </c>
      <c r="Q38" s="193">
        <v>2.5479166666666666</v>
      </c>
    </row>
    <row r="39" spans="9:19">
      <c r="I39" s="193">
        <v>3.0763888888888888</v>
      </c>
      <c r="N39" s="193">
        <v>2.942361111111111</v>
      </c>
      <c r="O39" s="193">
        <v>2.3062499999999999</v>
      </c>
      <c r="P39" s="193">
        <v>1.3645833333333333</v>
      </c>
      <c r="Q39" s="193">
        <v>3.15</v>
      </c>
    </row>
    <row r="40" spans="9:19">
      <c r="N40" s="193">
        <v>2.0902777777777777</v>
      </c>
      <c r="O40" s="193">
        <v>1.0652777777777778</v>
      </c>
      <c r="P40" s="193">
        <v>2.0680555555555555</v>
      </c>
      <c r="Q40" s="193">
        <v>2.6534722222222222</v>
      </c>
    </row>
    <row r="41" spans="9:19">
      <c r="I41" s="193">
        <f>SUM(I29:I39)</f>
        <v>28.642361111111111</v>
      </c>
      <c r="J41" s="193">
        <f t="shared" ref="J41:K41" si="1">SUM(J29:J39)</f>
        <v>0.76041666666666663</v>
      </c>
      <c r="K41" s="193">
        <f t="shared" si="1"/>
        <v>7.8534722222222229</v>
      </c>
      <c r="N41" s="193">
        <v>2.75</v>
      </c>
      <c r="O41" s="197">
        <v>0.99583333333333324</v>
      </c>
      <c r="P41" s="193">
        <v>2.3548611111111111</v>
      </c>
      <c r="Q41" s="193">
        <v>3.2013888888888888</v>
      </c>
    </row>
    <row r="46" spans="9:19">
      <c r="M46" s="193">
        <f>SUM(M19:M29)</f>
        <v>4.1305555555555555</v>
      </c>
      <c r="N46" s="193">
        <f>SUM(N19:N44)</f>
        <v>51.056249999999991</v>
      </c>
      <c r="O46" s="193">
        <f>SUM(O19:O44)</f>
        <v>30.574999999999992</v>
      </c>
      <c r="P46" s="193">
        <f t="shared" ref="P46:S46" si="2">SUM(P19:P44)</f>
        <v>33.465277777777779</v>
      </c>
      <c r="Q46" s="193">
        <f t="shared" si="2"/>
        <v>51.138194444444437</v>
      </c>
      <c r="R46" s="193">
        <f t="shared" si="2"/>
        <v>24.151388888888889</v>
      </c>
      <c r="S46" s="193">
        <f t="shared" si="2"/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'23주차'!M14:S14</xm:f>
              <xm:sqref>L14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'23주차'!M12:S12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'23주차'!M10:S10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'23주차'!M11:S11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'23주차'!M9:S9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'23주차'!M13:S13</xm:f>
              <xm:sqref>L13</xm:sqref>
            </x14:sparkline>
          </x14:sparklines>
        </x14:sparklineGroup>
      </x14:sparklineGroup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6"/>
  <sheetViews>
    <sheetView topLeftCell="D5" zoomScaleNormal="100" workbookViewId="0">
      <selection activeCell="M6" sqref="M6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27" t="s">
        <v>4</v>
      </c>
      <c r="E8" s="227" t="s">
        <v>259</v>
      </c>
      <c r="F8" s="227" t="s">
        <v>260</v>
      </c>
      <c r="G8" s="227" t="s">
        <v>261</v>
      </c>
      <c r="H8" s="227" t="s">
        <v>262</v>
      </c>
      <c r="I8" s="227" t="s">
        <v>263</v>
      </c>
      <c r="J8" s="227" t="s">
        <v>264</v>
      </c>
      <c r="K8" s="227" t="s">
        <v>265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80" t="str">
        <f t="shared" ref="E9:K14" si="0">TEXT(M9,"hh시간 mm분")</f>
        <v>00시간 00분</v>
      </c>
      <c r="F9" s="180" t="str">
        <f t="shared" si="0"/>
        <v>00시간 00분</v>
      </c>
      <c r="G9" s="180" t="str">
        <f t="shared" si="0"/>
        <v>00시간 00분</v>
      </c>
      <c r="H9" s="180" t="str">
        <f t="shared" si="0"/>
        <v>00시간 00분</v>
      </c>
      <c r="I9" s="180" t="str">
        <f t="shared" si="0"/>
        <v>00시간 00분</v>
      </c>
      <c r="J9" s="180" t="str">
        <f t="shared" si="0"/>
        <v>00시간 00분</v>
      </c>
      <c r="K9" s="180" t="str">
        <f t="shared" si="0"/>
        <v>00시간 00분</v>
      </c>
      <c r="L9" s="202"/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228" t="s">
        <v>2</v>
      </c>
      <c r="E10" s="183" t="str">
        <f t="shared" si="0"/>
        <v>08시간 12분</v>
      </c>
      <c r="F10" s="183" t="str">
        <f t="shared" si="0"/>
        <v>09시간 52분</v>
      </c>
      <c r="G10" s="183" t="str">
        <f t="shared" si="0"/>
        <v>07시간 52분</v>
      </c>
      <c r="H10" s="183" t="str">
        <f t="shared" si="0"/>
        <v>08시간 34분</v>
      </c>
      <c r="I10" s="183" t="str">
        <f t="shared" si="0"/>
        <v>07시간 04분</v>
      </c>
      <c r="J10" s="183" t="str">
        <f t="shared" si="0"/>
        <v>09시간 42분</v>
      </c>
      <c r="K10" s="183" t="str">
        <f t="shared" si="0"/>
        <v>08시간 00분</v>
      </c>
      <c r="L10" s="202"/>
      <c r="M10" s="181">
        <v>0.34166666666666662</v>
      </c>
      <c r="N10" s="181">
        <v>0.41111111111111115</v>
      </c>
      <c r="O10" s="181">
        <v>0.32777777777777778</v>
      </c>
      <c r="P10" s="181">
        <v>0.35694444444444445</v>
      </c>
      <c r="Q10" s="181">
        <v>0.29444444444444445</v>
      </c>
      <c r="R10" s="181">
        <v>0.40416666666666662</v>
      </c>
      <c r="S10" s="181">
        <v>0.33333333333333331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10시간 17분</v>
      </c>
      <c r="F11" s="180" t="str">
        <f t="shared" si="0"/>
        <v>11시간 22분</v>
      </c>
      <c r="G11" s="180" t="str">
        <f t="shared" si="0"/>
        <v>05시간 09분</v>
      </c>
      <c r="H11" s="180" t="str">
        <f t="shared" si="0"/>
        <v>07시간 02분</v>
      </c>
      <c r="I11" s="180" t="str">
        <f t="shared" si="0"/>
        <v>05시간 00분</v>
      </c>
      <c r="J11" s="180" t="str">
        <f t="shared" si="0"/>
        <v>07시간 49분</v>
      </c>
      <c r="K11" s="180" t="str">
        <f t="shared" si="0"/>
        <v>10시간 26분</v>
      </c>
      <c r="L11" s="231"/>
      <c r="M11" s="181">
        <v>0.4284722222222222</v>
      </c>
      <c r="N11" s="181">
        <v>0.47361111111111115</v>
      </c>
      <c r="O11" s="181">
        <v>0.21458333333333335</v>
      </c>
      <c r="P11" s="181">
        <v>0.29305555555555557</v>
      </c>
      <c r="Q11" s="181">
        <v>0.20833333333333334</v>
      </c>
      <c r="R11" s="181">
        <v>0.32569444444444445</v>
      </c>
      <c r="S11" s="181">
        <v>0.43472222222222223</v>
      </c>
      <c r="T11" s="176" t="s">
        <v>39</v>
      </c>
    </row>
    <row r="12" spans="3:20">
      <c r="D12" s="186" t="s">
        <v>212</v>
      </c>
      <c r="E12" s="188" t="str">
        <f t="shared" si="0"/>
        <v>11시간 12분</v>
      </c>
      <c r="F12" s="188" t="str">
        <f t="shared" si="0"/>
        <v>05시간 31분</v>
      </c>
      <c r="G12" s="188" t="str">
        <f t="shared" si="0"/>
        <v>05시간 38분</v>
      </c>
      <c r="H12" s="188" t="str">
        <f t="shared" si="0"/>
        <v>10시간 36분</v>
      </c>
      <c r="I12" s="206" t="str">
        <f t="shared" si="0"/>
        <v>09시간 10분</v>
      </c>
      <c r="J12" s="206" t="str">
        <f t="shared" si="0"/>
        <v>12시간 29분</v>
      </c>
      <c r="K12" s="206" t="str">
        <f t="shared" si="0"/>
        <v>12시간 19분</v>
      </c>
      <c r="L12" s="202"/>
      <c r="M12" s="181">
        <v>0.46666666666666662</v>
      </c>
      <c r="N12" s="181">
        <v>0.2298611111111111</v>
      </c>
      <c r="O12" s="181">
        <v>0.23472222222222219</v>
      </c>
      <c r="P12" s="181">
        <v>0.44166666666666665</v>
      </c>
      <c r="Q12" s="181">
        <v>0.38194444444444442</v>
      </c>
      <c r="R12" s="181">
        <v>0.52013888888888882</v>
      </c>
      <c r="S12" s="181">
        <v>0.5131944444444444</v>
      </c>
      <c r="T12" s="176" t="s">
        <v>145</v>
      </c>
    </row>
    <row r="13" spans="3:20">
      <c r="D13" s="178" t="s">
        <v>202</v>
      </c>
      <c r="E13" s="180" t="str">
        <f t="shared" si="0"/>
        <v>00시간 00분</v>
      </c>
      <c r="F13" s="180" t="str">
        <f t="shared" si="0"/>
        <v>00시간 00분</v>
      </c>
      <c r="G13" s="180" t="str">
        <f t="shared" si="0"/>
        <v>00시간 00분</v>
      </c>
      <c r="H13" s="180" t="str">
        <f t="shared" si="0"/>
        <v>00시간 00분</v>
      </c>
      <c r="I13" s="180" t="str">
        <f t="shared" si="0"/>
        <v>00시간 00분</v>
      </c>
      <c r="J13" s="180" t="str">
        <f t="shared" si="0"/>
        <v>00시간 00분</v>
      </c>
      <c r="K13" s="180" t="str">
        <f t="shared" si="0"/>
        <v>00시간 00분</v>
      </c>
      <c r="L13" s="202"/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</v>
      </c>
      <c r="T13" s="176" t="s">
        <v>203</v>
      </c>
    </row>
    <row r="14" spans="3:20">
      <c r="D14" s="189" t="s">
        <v>146</v>
      </c>
      <c r="E14" s="204" t="str">
        <f t="shared" si="0"/>
        <v>11시간 30분</v>
      </c>
      <c r="F14" s="204" t="str">
        <f t="shared" si="0"/>
        <v>12시간 30분</v>
      </c>
      <c r="G14" s="204" t="str">
        <f t="shared" si="0"/>
        <v>11시간 35분</v>
      </c>
      <c r="H14" s="204" t="str">
        <f t="shared" si="0"/>
        <v>11시간 10분</v>
      </c>
      <c r="I14" s="190" t="str">
        <f t="shared" si="0"/>
        <v>08시간 00분</v>
      </c>
      <c r="J14" s="190" t="str">
        <f t="shared" si="0"/>
        <v>08시간 00분</v>
      </c>
      <c r="K14" s="190" t="str">
        <f t="shared" si="0"/>
        <v>04시간 00분</v>
      </c>
      <c r="L14" s="202"/>
      <c r="M14" s="181">
        <v>0.47916666666666669</v>
      </c>
      <c r="N14" s="181">
        <v>0.52083333333333337</v>
      </c>
      <c r="O14" s="181">
        <v>0.4826388888888889</v>
      </c>
      <c r="P14" s="181">
        <v>0.46527777777777773</v>
      </c>
      <c r="Q14" s="181">
        <v>0.33333333333333331</v>
      </c>
      <c r="R14" s="181">
        <v>0.33333333333333331</v>
      </c>
      <c r="S14" s="181">
        <v>0.16666666666666666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/>
      <c r="N15" s="181"/>
      <c r="O15" s="181"/>
      <c r="P15" s="181"/>
      <c r="Q15" s="181"/>
      <c r="R15" s="181"/>
      <c r="S15" s="181"/>
    </row>
    <row r="16" spans="3:20" ht="20.25" customHeight="1">
      <c r="D16" s="274" t="s">
        <v>266</v>
      </c>
      <c r="E16" s="274"/>
      <c r="F16" s="274"/>
      <c r="G16" s="274"/>
      <c r="H16" s="274"/>
      <c r="I16" s="274"/>
      <c r="J16" s="274"/>
      <c r="K16" s="274"/>
      <c r="L16" s="207" t="s">
        <v>267</v>
      </c>
      <c r="M16" s="181"/>
      <c r="N16" s="181"/>
      <c r="S16" s="181"/>
    </row>
    <row r="17" spans="4:19">
      <c r="D17" s="194">
        <v>1</v>
      </c>
      <c r="E17" s="228">
        <v>2</v>
      </c>
      <c r="F17" s="228">
        <v>3</v>
      </c>
      <c r="G17" s="228">
        <v>4</v>
      </c>
      <c r="H17" s="228">
        <v>5</v>
      </c>
      <c r="I17" s="189">
        <v>6</v>
      </c>
      <c r="J17" s="189"/>
      <c r="K17" s="277"/>
    </row>
    <row r="18" spans="4:19">
      <c r="D18" s="179" t="s">
        <v>212</v>
      </c>
      <c r="E18" s="178" t="s">
        <v>146</v>
      </c>
      <c r="F18" s="178" t="s">
        <v>2</v>
      </c>
      <c r="G18" s="178" t="s">
        <v>3</v>
      </c>
      <c r="H18" s="178" t="s">
        <v>0</v>
      </c>
      <c r="I18" s="178" t="s">
        <v>202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212</v>
      </c>
      <c r="R18" s="176" t="s">
        <v>34</v>
      </c>
      <c r="S18" s="176" t="s">
        <v>72</v>
      </c>
    </row>
    <row r="19" spans="4:19">
      <c r="D19" s="195" t="str">
        <f t="array" ref="D19">TEXT(SUM(1*LEFT(E12:K12,2))+INT(SUM(1*MID(E12:K12,6,2))/60),"00시간 ")&amp;TEXT(MOD(SUM(1*MID(E12:K12,6,2)),60),"00분")</f>
        <v>66시간 55분</v>
      </c>
      <c r="E19" s="195" t="str">
        <f t="array" ref="E19">TEXT(SUM(1*LEFT(E14:K14,2))+INT(SUM(1*MID(E14:K14,6,2))/60),"00시간 ")&amp;TEXT(MOD(SUM(1*MID(E14:K14,6,2)),60),"00분")</f>
        <v>66시간 45분</v>
      </c>
      <c r="F19" s="195" t="str">
        <f t="array" ref="F19">TEXT(SUM(1*LEFT(E10:K10,2))+INT(SUM(1*MID(E10:K10,6,2))/60),"00시간 ")&amp;TEXT(MOD(SUM(1*MID(E10:K10,6,2)),60),"00분")</f>
        <v>59시간 16분</v>
      </c>
      <c r="G19" s="196" t="str">
        <f t="array" ref="G19">TEXT(SUM(1*LEFT(E11:K11,2))+INT(SUM(1*MID(E11:K11,6,2))/60),"00시간 ")&amp;TEXT(MOD(SUM(1*MID(E11:K11,6,2)),60),"00분")</f>
        <v>57시간 05분</v>
      </c>
      <c r="H19" s="195" t="str">
        <f t="array" ref="H19">TEXT(SUM(1*LEFT(E9:K9,2))+INT(SUM(1*MID(E9:K9,6,2))/60),"00시간 ")&amp;TEXT(MOD(SUM(1*MID(E9:K9,6,2)),60),"00분")</f>
        <v>00시간 00분</v>
      </c>
      <c r="I19" s="195" t="str">
        <f t="array" ref="I19">TEXT(SUM(1*LEFT(E13:K13,2))+INT(SUM(1*MID(E13:K13,6,2))/60),"00시간 ")&amp;TEXT(MOD(SUM(1*MID(E13:K13,6,2)),60),"00분")</f>
        <v>00시간 00분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28">
        <v>1</v>
      </c>
      <c r="E21" s="228">
        <v>2</v>
      </c>
      <c r="F21" s="228">
        <v>3</v>
      </c>
      <c r="G21" s="228">
        <v>4</v>
      </c>
      <c r="H21" s="228">
        <v>5</v>
      </c>
      <c r="I21" s="228">
        <v>6</v>
      </c>
      <c r="J21" s="228">
        <v>7</v>
      </c>
      <c r="K21" s="228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212</v>
      </c>
      <c r="E22" s="178" t="s">
        <v>3</v>
      </c>
      <c r="F22" s="178" t="s">
        <v>2</v>
      </c>
      <c r="G22" s="178" t="s">
        <v>146</v>
      </c>
      <c r="H22" s="178" t="s">
        <v>0</v>
      </c>
      <c r="I22" s="178" t="s">
        <v>34</v>
      </c>
      <c r="J22" s="199" t="s">
        <v>72</v>
      </c>
      <c r="K22" s="178" t="s">
        <v>202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TEXT(Q46,"[hh]시간 mm분")</f>
        <v>1294시간 14분</v>
      </c>
      <c r="E23" s="184" t="str">
        <f>TEXT(N46,"[hh]시간 mm분")</f>
        <v>1282시간 26분</v>
      </c>
      <c r="F23" s="184" t="str">
        <f>TEXT(P46,"[hh]시간 mm분")</f>
        <v>862시간 26분</v>
      </c>
      <c r="G23" s="184" t="str">
        <f>TEXT(I44,"[hh]시간 mm분")</f>
        <v>754시간 10분</v>
      </c>
      <c r="H23" s="184" t="str">
        <f>TEXT(O46,"[hh]시간 mm분")</f>
        <v>733시간 48분</v>
      </c>
      <c r="I23" s="184" t="str">
        <f>TEXT(R46,"[hh]시간 mm분")</f>
        <v>579시간 38분</v>
      </c>
      <c r="J23" s="184" t="str">
        <f>TEXT(S46,"[hh]시간 mm분")</f>
        <v>205시간 48분</v>
      </c>
      <c r="K23" s="184" t="str">
        <f>TEXT(K44,"[hh]시간 mm분")</f>
        <v>188시간 29분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K31" s="193">
        <v>2.5222222222222221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K32" s="193">
        <v>2.4895833333333335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K33" s="193">
        <v>1.4333333333333333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I35" s="193">
        <v>2.4930555555555558</v>
      </c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I36" s="193">
        <v>2.4895833333333335</v>
      </c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7" spans="9:19">
      <c r="I37" s="193">
        <v>2.9097222222222219</v>
      </c>
      <c r="N37" s="193">
        <v>2.4805555555555556</v>
      </c>
      <c r="O37" s="193">
        <v>2.1999999999999997</v>
      </c>
      <c r="P37" s="193">
        <v>1.7590277777777779</v>
      </c>
      <c r="Q37" s="193">
        <v>3.1659722222222224</v>
      </c>
    </row>
    <row r="38" spans="9:19">
      <c r="I38" s="193">
        <v>2.65625</v>
      </c>
      <c r="N38" s="193">
        <v>2.3326388888888889</v>
      </c>
      <c r="O38" s="193">
        <v>1.6958333333333335</v>
      </c>
      <c r="P38" s="193">
        <v>1.1854166666666666</v>
      </c>
      <c r="Q38" s="193">
        <v>2.5479166666666666</v>
      </c>
    </row>
    <row r="39" spans="9:19">
      <c r="I39" s="193">
        <v>3.0763888888888888</v>
      </c>
      <c r="N39" s="193">
        <v>2.942361111111111</v>
      </c>
      <c r="O39" s="193">
        <v>2.3062499999999999</v>
      </c>
      <c r="P39" s="193">
        <v>1.3645833333333333</v>
      </c>
      <c r="Q39" s="193">
        <v>3.15</v>
      </c>
    </row>
    <row r="40" spans="9:19">
      <c r="I40" s="193">
        <v>2.78125</v>
      </c>
      <c r="N40" s="193">
        <v>2.0902777777777777</v>
      </c>
      <c r="O40" s="193">
        <v>1.0652777777777778</v>
      </c>
      <c r="P40" s="193">
        <v>2.0680555555555555</v>
      </c>
      <c r="Q40" s="193">
        <v>2.6534722222222222</v>
      </c>
    </row>
    <row r="41" spans="9:19">
      <c r="N41" s="193">
        <v>2.75</v>
      </c>
      <c r="O41" s="197">
        <v>0.99583333333333324</v>
      </c>
      <c r="P41" s="193">
        <v>2.3548611111111111</v>
      </c>
      <c r="Q41" s="193">
        <v>3.2013888888888888</v>
      </c>
    </row>
    <row r="42" spans="9:19">
      <c r="N42" s="193">
        <v>2.3784722222222223</v>
      </c>
      <c r="P42" s="193">
        <v>2.4694444444444446</v>
      </c>
      <c r="Q42" s="193">
        <v>2.7881944444444446</v>
      </c>
    </row>
    <row r="44" spans="9:19">
      <c r="I44" s="193">
        <f>SUM(I29:I42)</f>
        <v>31.423611111111111</v>
      </c>
      <c r="J44" s="193">
        <f>SUM(J29:J39)</f>
        <v>0.76041666666666663</v>
      </c>
      <c r="K44" s="193">
        <f>SUM(K29:K39)</f>
        <v>7.8534722222222229</v>
      </c>
    </row>
    <row r="46" spans="9:19">
      <c r="M46" s="193">
        <f>SUM(M19:M29)</f>
        <v>4.1305555555555555</v>
      </c>
      <c r="N46" s="193">
        <f>SUM(N19:N44)</f>
        <v>53.434722222222213</v>
      </c>
      <c r="O46" s="193">
        <f>SUM(O19:O44)</f>
        <v>30.574999999999992</v>
      </c>
      <c r="P46" s="193">
        <f t="shared" ref="P46:S46" si="1">SUM(P19:P44)</f>
        <v>35.93472222222222</v>
      </c>
      <c r="Q46" s="193">
        <f t="shared" si="1"/>
        <v>53.92638888888888</v>
      </c>
      <c r="R46" s="193">
        <f t="shared" si="1"/>
        <v>24.151388888888889</v>
      </c>
      <c r="S46" s="193">
        <f t="shared" si="1"/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'24주차'!M13:S13</xm:f>
              <xm:sqref>L13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'24주차'!M9:S9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'24주차'!M11:S11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'24주차'!M10:S10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'24주차'!M12:S12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'24주차'!M14:S14</xm:f>
              <xm:sqref>L14</xm:sqref>
            </x14:sparkline>
          </x14:sparklines>
        </x14:sparklineGroup>
      </x14:sparklineGroup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6"/>
  <sheetViews>
    <sheetView topLeftCell="C4" zoomScaleNormal="100" workbookViewId="0">
      <selection activeCell="N6" sqref="N6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  <c r="L6" s="176" t="s">
        <v>304</v>
      </c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29" t="s">
        <v>4</v>
      </c>
      <c r="E8" s="229" t="s">
        <v>270</v>
      </c>
      <c r="F8" s="229" t="s">
        <v>271</v>
      </c>
      <c r="G8" s="229" t="s">
        <v>272</v>
      </c>
      <c r="H8" s="229" t="s">
        <v>273</v>
      </c>
      <c r="I8" s="229" t="s">
        <v>274</v>
      </c>
      <c r="J8" s="229" t="s">
        <v>275</v>
      </c>
      <c r="K8" s="229" t="s">
        <v>276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80" t="str">
        <f t="shared" ref="E9:K14" si="0">TEXT(M9,"hh시간 mm분")</f>
        <v>00시간 00분</v>
      </c>
      <c r="F9" s="180" t="str">
        <f t="shared" si="0"/>
        <v>00시간 00분</v>
      </c>
      <c r="G9" s="180" t="str">
        <f t="shared" si="0"/>
        <v>00시간 00분</v>
      </c>
      <c r="H9" s="180" t="str">
        <f t="shared" si="0"/>
        <v>00시간 00분</v>
      </c>
      <c r="I9" s="180" t="str">
        <f t="shared" si="0"/>
        <v>00시간 00분</v>
      </c>
      <c r="J9" s="180" t="str">
        <f t="shared" si="0"/>
        <v>00시간 00분</v>
      </c>
      <c r="K9" s="180" t="str">
        <f t="shared" si="0"/>
        <v>00시간 00분</v>
      </c>
      <c r="L9" s="202"/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230" t="s">
        <v>2</v>
      </c>
      <c r="E10" s="183" t="str">
        <f t="shared" si="0"/>
        <v>00시간 00분</v>
      </c>
      <c r="F10" s="183" t="str">
        <f t="shared" si="0"/>
        <v>00시간 00분</v>
      </c>
      <c r="G10" s="183" t="str">
        <f t="shared" si="0"/>
        <v>00시간 00분</v>
      </c>
      <c r="H10" s="183" t="str">
        <f t="shared" si="0"/>
        <v>00시간 00분</v>
      </c>
      <c r="I10" s="183" t="str">
        <f t="shared" si="0"/>
        <v>00시간 00분</v>
      </c>
      <c r="J10" s="183" t="str">
        <f t="shared" si="0"/>
        <v>00시간 00분</v>
      </c>
      <c r="K10" s="183" t="str">
        <f t="shared" si="0"/>
        <v>00시간 00분</v>
      </c>
      <c r="L10" s="202"/>
      <c r="M10" s="181">
        <v>0</v>
      </c>
      <c r="N10" s="181">
        <v>0</v>
      </c>
      <c r="O10" s="181">
        <v>0</v>
      </c>
      <c r="P10" s="181">
        <v>0</v>
      </c>
      <c r="Q10" s="181">
        <v>0</v>
      </c>
      <c r="R10" s="181">
        <v>0</v>
      </c>
      <c r="S10" s="181">
        <v>0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00시간 00분</v>
      </c>
      <c r="F11" s="180" t="str">
        <f t="shared" si="0"/>
        <v>00시간 00분</v>
      </c>
      <c r="G11" s="180" t="str">
        <f t="shared" si="0"/>
        <v>00시간 00분</v>
      </c>
      <c r="H11" s="180" t="str">
        <f t="shared" si="0"/>
        <v>00시간 00분</v>
      </c>
      <c r="I11" s="180" t="str">
        <f t="shared" si="0"/>
        <v>00시간 00분</v>
      </c>
      <c r="J11" s="180" t="str">
        <f t="shared" si="0"/>
        <v>00시간 00분</v>
      </c>
      <c r="K11" s="180" t="str">
        <f t="shared" si="0"/>
        <v>00시간 00분</v>
      </c>
      <c r="L11" s="231"/>
      <c r="M11" s="181">
        <v>0</v>
      </c>
      <c r="N11" s="181">
        <v>0</v>
      </c>
      <c r="O11" s="181">
        <v>0</v>
      </c>
      <c r="P11" s="181">
        <v>0</v>
      </c>
      <c r="Q11" s="181">
        <v>0</v>
      </c>
      <c r="R11" s="181">
        <v>0</v>
      </c>
      <c r="S11" s="181">
        <v>0</v>
      </c>
      <c r="T11" s="176" t="s">
        <v>39</v>
      </c>
    </row>
    <row r="12" spans="3:20">
      <c r="D12" s="186" t="s">
        <v>212</v>
      </c>
      <c r="E12" s="188" t="str">
        <f t="shared" si="0"/>
        <v>00시간 00분</v>
      </c>
      <c r="F12" s="188" t="str">
        <f t="shared" si="0"/>
        <v>00시간 00분</v>
      </c>
      <c r="G12" s="188" t="str">
        <f t="shared" si="0"/>
        <v>00시간 00분</v>
      </c>
      <c r="H12" s="188" t="str">
        <f t="shared" si="0"/>
        <v>00시간 00분</v>
      </c>
      <c r="I12" s="188" t="str">
        <f t="shared" si="0"/>
        <v>00시간 00분</v>
      </c>
      <c r="J12" s="188" t="str">
        <f t="shared" si="0"/>
        <v>00시간 00분</v>
      </c>
      <c r="K12" s="188" t="str">
        <f t="shared" si="0"/>
        <v>00시간 00분</v>
      </c>
      <c r="L12" s="202"/>
      <c r="M12" s="181">
        <v>0</v>
      </c>
      <c r="N12" s="181">
        <v>0</v>
      </c>
      <c r="O12" s="181">
        <v>0</v>
      </c>
      <c r="P12" s="181">
        <v>0</v>
      </c>
      <c r="Q12" s="181">
        <v>0</v>
      </c>
      <c r="R12" s="181">
        <v>0</v>
      </c>
      <c r="S12" s="181">
        <v>0</v>
      </c>
      <c r="T12" s="176" t="s">
        <v>145</v>
      </c>
    </row>
    <row r="13" spans="3:20">
      <c r="D13" s="178" t="s">
        <v>202</v>
      </c>
      <c r="E13" s="180" t="str">
        <f t="shared" si="0"/>
        <v>00시간 00분</v>
      </c>
      <c r="F13" s="180" t="str">
        <f t="shared" si="0"/>
        <v>00시간 00분</v>
      </c>
      <c r="G13" s="180" t="str">
        <f t="shared" si="0"/>
        <v>00시간 00분</v>
      </c>
      <c r="H13" s="180" t="str">
        <f t="shared" si="0"/>
        <v>00시간 00분</v>
      </c>
      <c r="I13" s="180" t="str">
        <f t="shared" si="0"/>
        <v>00시간 00분</v>
      </c>
      <c r="J13" s="180" t="str">
        <f t="shared" si="0"/>
        <v>00시간 00분</v>
      </c>
      <c r="K13" s="180" t="str">
        <f t="shared" si="0"/>
        <v>00시간 00분</v>
      </c>
      <c r="L13" s="202"/>
      <c r="M13" s="181">
        <v>0</v>
      </c>
      <c r="N13" s="181">
        <v>0</v>
      </c>
      <c r="O13" s="181">
        <v>0</v>
      </c>
      <c r="P13" s="181">
        <v>0</v>
      </c>
      <c r="Q13" s="181">
        <v>0</v>
      </c>
      <c r="R13" s="181">
        <v>0</v>
      </c>
      <c r="S13" s="181">
        <v>0</v>
      </c>
      <c r="T13" s="176" t="s">
        <v>203</v>
      </c>
    </row>
    <row r="14" spans="3:20">
      <c r="D14" s="189" t="s">
        <v>146</v>
      </c>
      <c r="E14" s="190" t="str">
        <f t="shared" si="0"/>
        <v>00시간 00분</v>
      </c>
      <c r="F14" s="190" t="str">
        <f t="shared" si="0"/>
        <v>00시간 00분</v>
      </c>
      <c r="G14" s="190" t="str">
        <f t="shared" si="0"/>
        <v>00시간 00분</v>
      </c>
      <c r="H14" s="190" t="str">
        <f t="shared" si="0"/>
        <v>00시간 00분</v>
      </c>
      <c r="I14" s="190" t="str">
        <f t="shared" si="0"/>
        <v>00시간 00분</v>
      </c>
      <c r="J14" s="190" t="str">
        <f t="shared" si="0"/>
        <v>00시간 00분</v>
      </c>
      <c r="K14" s="190" t="str">
        <f t="shared" si="0"/>
        <v>00시간 00분</v>
      </c>
      <c r="L14" s="202"/>
      <c r="M14" s="181">
        <v>0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76" t="s">
        <v>149</v>
      </c>
    </row>
    <row r="15" spans="3:20">
      <c r="D15" s="191"/>
      <c r="E15" s="192"/>
      <c r="F15" s="192"/>
      <c r="G15" s="192"/>
      <c r="H15" s="192"/>
      <c r="I15" s="192"/>
      <c r="J15" s="192"/>
      <c r="K15" s="192"/>
      <c r="L15" s="203"/>
      <c r="M15" s="181"/>
      <c r="N15" s="181"/>
      <c r="O15" s="181"/>
      <c r="P15" s="181"/>
      <c r="Q15" s="181"/>
      <c r="R15" s="181"/>
      <c r="S15" s="181"/>
    </row>
    <row r="16" spans="3:20" ht="20.25" customHeight="1">
      <c r="D16" s="274" t="s">
        <v>269</v>
      </c>
      <c r="E16" s="274"/>
      <c r="F16" s="274"/>
      <c r="G16" s="274"/>
      <c r="H16" s="274"/>
      <c r="I16" s="274"/>
      <c r="J16" s="274"/>
      <c r="K16" s="274"/>
      <c r="L16" s="207" t="s">
        <v>268</v>
      </c>
      <c r="M16" s="181"/>
      <c r="N16" s="181"/>
      <c r="S16" s="181"/>
    </row>
    <row r="17" spans="4:19">
      <c r="D17" s="194">
        <v>1</v>
      </c>
      <c r="E17" s="230">
        <v>2</v>
      </c>
      <c r="F17" s="230">
        <v>3</v>
      </c>
      <c r="G17" s="230">
        <v>4</v>
      </c>
      <c r="H17" s="230">
        <v>5</v>
      </c>
      <c r="I17" s="189">
        <v>6</v>
      </c>
      <c r="J17" s="189"/>
      <c r="K17" s="277"/>
    </row>
    <row r="18" spans="4:19">
      <c r="D18" s="179" t="s">
        <v>212</v>
      </c>
      <c r="E18" s="178" t="s">
        <v>146</v>
      </c>
      <c r="F18" s="178" t="s">
        <v>2</v>
      </c>
      <c r="G18" s="178" t="s">
        <v>3</v>
      </c>
      <c r="H18" s="178" t="s">
        <v>0</v>
      </c>
      <c r="I18" s="178" t="s">
        <v>202</v>
      </c>
      <c r="K18" s="277"/>
      <c r="M18" s="176" t="s">
        <v>1</v>
      </c>
      <c r="N18" s="176" t="s">
        <v>39</v>
      </c>
      <c r="O18" s="176" t="s">
        <v>40</v>
      </c>
      <c r="P18" s="176" t="s">
        <v>41</v>
      </c>
      <c r="Q18" s="176" t="s">
        <v>212</v>
      </c>
      <c r="R18" s="176" t="s">
        <v>34</v>
      </c>
      <c r="S18" s="176" t="s">
        <v>72</v>
      </c>
    </row>
    <row r="19" spans="4:19">
      <c r="D19" s="195" t="str">
        <f t="array" ref="D19">TEXT(SUM(1*LEFT(E12:K12,2))+INT(SUM(1*MID(E12:K12,6,2))/60),"00시간 ")&amp;TEXT(MOD(SUM(1*MID(E12:K12,6,2)),60),"00분")</f>
        <v>00시간 00분</v>
      </c>
      <c r="E19" s="195" t="str">
        <f t="array" ref="E19">TEXT(SUM(1*LEFT(E14:K14,2))+INT(SUM(1*MID(E14:K14,6,2))/60),"00시간 ")&amp;TEXT(MOD(SUM(1*MID(E14:K14,6,2)),60),"00분")</f>
        <v>00시간 00분</v>
      </c>
      <c r="F19" s="195" t="str">
        <f t="array" ref="F19">TEXT(SUM(1*LEFT(E10:K10,2))+INT(SUM(1*MID(E10:K10,6,2))/60),"00시간 ")&amp;TEXT(MOD(SUM(1*MID(E10:K10,6,2)),60),"00분")</f>
        <v>00시간 00분</v>
      </c>
      <c r="G19" s="196" t="str">
        <f t="array" ref="G19">TEXT(SUM(1*LEFT(E11:K11,2))+INT(SUM(1*MID(E11:K11,6,2))/60),"00시간 ")&amp;TEXT(MOD(SUM(1*MID(E11:K11,6,2)),60),"00분")</f>
        <v>00시간 00분</v>
      </c>
      <c r="H19" s="195" t="str">
        <f t="array" ref="H19">TEXT(SUM(1*LEFT(E9:K9,2))+INT(SUM(1*MID(E9:K9,6,2))/60),"00시간 ")&amp;TEXT(MOD(SUM(1*MID(E9:K9,6,2)),60),"00분")</f>
        <v>00시간 00분</v>
      </c>
      <c r="I19" s="195" t="str">
        <f t="array" ref="I19">TEXT(SUM(1*LEFT(E13:K13,2))+INT(SUM(1*MID(E13:K13,6,2))/60),"00시간 ")&amp;TEXT(MOD(SUM(1*MID(E13:K13,6,2)),60),"00분")</f>
        <v>00시간 00분</v>
      </c>
      <c r="K19" s="277"/>
      <c r="L19" s="201"/>
      <c r="M19" s="193">
        <v>1.8208333333333335</v>
      </c>
      <c r="N19" s="193">
        <v>1.7555555555555555</v>
      </c>
      <c r="O19" s="197">
        <v>0.88263888888888886</v>
      </c>
      <c r="P19" s="193">
        <v>1.2284722222222222</v>
      </c>
      <c r="Q19" s="198">
        <v>0</v>
      </c>
      <c r="R19" s="198">
        <v>0</v>
      </c>
      <c r="S19" s="197">
        <v>0.23333333333333331</v>
      </c>
    </row>
    <row r="20" spans="4:19" ht="21" customHeight="1">
      <c r="D20" s="274" t="s">
        <v>33</v>
      </c>
      <c r="E20" s="274"/>
      <c r="F20" s="274"/>
      <c r="G20" s="274"/>
      <c r="H20" s="274"/>
      <c r="I20" s="274"/>
      <c r="J20" s="274"/>
      <c r="K20" s="274"/>
      <c r="L20" s="208" t="s">
        <v>183</v>
      </c>
      <c r="M20" s="197">
        <v>0.43541666666666662</v>
      </c>
      <c r="N20" s="193">
        <v>1.8354166666666665</v>
      </c>
      <c r="O20" s="193">
        <v>2.1736111111111112</v>
      </c>
      <c r="P20" s="197">
        <v>0.6166666666666667</v>
      </c>
      <c r="Q20" s="193">
        <v>1.4381944444444443</v>
      </c>
      <c r="R20" s="193">
        <v>1.53125</v>
      </c>
      <c r="S20" s="193">
        <v>1.1236111111111111</v>
      </c>
    </row>
    <row r="21" spans="4:19">
      <c r="D21" s="230">
        <v>1</v>
      </c>
      <c r="E21" s="230">
        <v>2</v>
      </c>
      <c r="F21" s="230">
        <v>3</v>
      </c>
      <c r="G21" s="230">
        <v>4</v>
      </c>
      <c r="H21" s="230">
        <v>5</v>
      </c>
      <c r="I21" s="230">
        <v>6</v>
      </c>
      <c r="J21" s="230">
        <v>7</v>
      </c>
      <c r="K21" s="230">
        <v>8</v>
      </c>
      <c r="M21" s="197">
        <v>0.21111111111111111</v>
      </c>
      <c r="N21" s="193">
        <v>2.1993055555555556</v>
      </c>
      <c r="O21" s="193">
        <v>1.9847222222222223</v>
      </c>
      <c r="P21" s="193">
        <v>1.575</v>
      </c>
      <c r="Q21" s="193">
        <v>2.1965277777777779</v>
      </c>
      <c r="R21" s="193">
        <v>3.6138888888888889</v>
      </c>
      <c r="S21" s="193">
        <v>2.0881944444444445</v>
      </c>
    </row>
    <row r="22" spans="4:19">
      <c r="D22" s="178" t="s">
        <v>212</v>
      </c>
      <c r="E22" s="178" t="s">
        <v>3</v>
      </c>
      <c r="F22" s="178" t="s">
        <v>2</v>
      </c>
      <c r="G22" s="178" t="s">
        <v>146</v>
      </c>
      <c r="H22" s="178" t="s">
        <v>0</v>
      </c>
      <c r="I22" s="178" t="s">
        <v>34</v>
      </c>
      <c r="J22" s="199" t="s">
        <v>72</v>
      </c>
      <c r="K22" s="178" t="s">
        <v>202</v>
      </c>
      <c r="M22" s="197">
        <v>0.86597222222222225</v>
      </c>
      <c r="N22" s="193">
        <v>2.4368055555555554</v>
      </c>
      <c r="O22" s="193">
        <v>1.7972222222222223</v>
      </c>
      <c r="P22" s="193">
        <v>1.8680555555555556</v>
      </c>
      <c r="Q22" s="193">
        <v>1.9048611111111111</v>
      </c>
      <c r="R22" s="193">
        <v>3.3333333333333335</v>
      </c>
      <c r="S22" s="197">
        <v>0.31041666666666667</v>
      </c>
    </row>
    <row r="23" spans="4:19">
      <c r="D23" s="184" t="str">
        <f>TEXT(Q46,"[hh]시간 mm분")</f>
        <v>1294시간 14분</v>
      </c>
      <c r="E23" s="184" t="str">
        <f>TEXT(N46,"[hh]시간 mm분")</f>
        <v>1282시간 26분</v>
      </c>
      <c r="F23" s="184" t="str">
        <f>TEXT(P46,"[hh]시간 mm분")</f>
        <v>862시간 26분</v>
      </c>
      <c r="G23" s="184" t="str">
        <f>TEXT(I44,"[hh]시간 mm분")</f>
        <v>754시간 10분</v>
      </c>
      <c r="H23" s="184" t="str">
        <f>TEXT(O46,"[hh]시간 mm분")</f>
        <v>733시간 48분</v>
      </c>
      <c r="I23" s="184" t="str">
        <f>TEXT(R46,"[hh]시간 mm분")</f>
        <v>579시간 38분</v>
      </c>
      <c r="J23" s="184" t="str">
        <f>TEXT(S46,"[hh]시간 mm분")</f>
        <v>205시간 48분</v>
      </c>
      <c r="K23" s="184" t="str">
        <f>TEXT(K44,"[hh]시간 mm분")</f>
        <v>188시간 29분</v>
      </c>
      <c r="L23" s="201"/>
      <c r="M23" s="197">
        <v>0.79722222222222217</v>
      </c>
      <c r="N23" s="193">
        <v>2.9256944444444444</v>
      </c>
      <c r="O23" s="193">
        <v>1.7777777777777777</v>
      </c>
      <c r="P23" s="193">
        <v>1.5833333333333333</v>
      </c>
      <c r="Q23" s="193">
        <v>2.1118055555555553</v>
      </c>
      <c r="R23" s="193">
        <v>3.3590277777777775</v>
      </c>
      <c r="S23" s="193">
        <v>2.5520833333333335</v>
      </c>
    </row>
    <row r="24" spans="4:19">
      <c r="D24" s="276"/>
      <c r="E24" s="276"/>
      <c r="F24" s="276"/>
      <c r="G24" s="276"/>
      <c r="H24" s="276"/>
      <c r="I24" s="276"/>
      <c r="J24" s="276"/>
      <c r="K24" s="276"/>
      <c r="L24" s="200"/>
      <c r="N24" s="193">
        <v>3.067361111111111</v>
      </c>
      <c r="O24" s="193">
        <v>1.6736111111111109</v>
      </c>
      <c r="P24" s="193">
        <v>1.59375</v>
      </c>
      <c r="Q24" s="193">
        <v>2.1861111111111113</v>
      </c>
      <c r="R24" s="193">
        <v>3.4861111111111112</v>
      </c>
      <c r="S24" s="193">
        <v>2.2673611111111112</v>
      </c>
    </row>
    <row r="25" spans="4:19">
      <c r="D25" s="273"/>
      <c r="E25" s="273"/>
      <c r="F25" s="273"/>
      <c r="G25" s="273"/>
      <c r="H25" s="273"/>
      <c r="I25" s="273"/>
      <c r="J25" s="273"/>
      <c r="K25" s="273"/>
      <c r="L25" s="200"/>
      <c r="N25" s="193">
        <v>2.6680555555555556</v>
      </c>
      <c r="O25" s="197">
        <v>0.73472222222222217</v>
      </c>
      <c r="P25" s="193">
        <v>1.1916666666666667</v>
      </c>
      <c r="Q25" s="193">
        <v>2.2298611111111111</v>
      </c>
      <c r="R25" s="193">
        <v>3.2694444444444444</v>
      </c>
    </row>
    <row r="26" spans="4:19">
      <c r="N26" s="193">
        <v>2.9187499999999997</v>
      </c>
      <c r="O26" s="197">
        <v>0.52430555555555558</v>
      </c>
      <c r="P26" s="193">
        <v>1.6784722222222221</v>
      </c>
      <c r="Q26" s="193">
        <v>2.0284722222222222</v>
      </c>
      <c r="R26" s="193">
        <v>2.9861111111111112</v>
      </c>
    </row>
    <row r="27" spans="4:19">
      <c r="N27" s="193">
        <v>1.4722222222222223</v>
      </c>
      <c r="O27" s="197">
        <v>0.5</v>
      </c>
      <c r="P27" s="197">
        <v>0.71875</v>
      </c>
      <c r="Q27" s="193">
        <v>1.9076388888888889</v>
      </c>
      <c r="R27" s="193">
        <v>2.5722222222222224</v>
      </c>
    </row>
    <row r="28" spans="4:19">
      <c r="I28" s="176" t="s">
        <v>146</v>
      </c>
      <c r="J28" s="176" t="s">
        <v>148</v>
      </c>
      <c r="K28" s="176" t="s">
        <v>202</v>
      </c>
      <c r="N28" s="193">
        <v>1.5631944444444443</v>
      </c>
      <c r="O28" s="193">
        <v>1.4826388888888891</v>
      </c>
      <c r="P28" s="193">
        <v>1.2895833333333333</v>
      </c>
      <c r="Q28" s="193">
        <v>2.2444444444444445</v>
      </c>
      <c r="R28" s="193">
        <v>0</v>
      </c>
    </row>
    <row r="29" spans="4:19">
      <c r="I29" s="193">
        <v>2.2048611111111112</v>
      </c>
      <c r="J29" s="197">
        <v>0.52777777777777779</v>
      </c>
      <c r="K29" s="197">
        <v>0.12986111111111112</v>
      </c>
      <c r="N29" s="193">
        <v>1.7340277777777777</v>
      </c>
      <c r="O29" s="193">
        <v>1.6006944444444444</v>
      </c>
      <c r="P29" s="193">
        <v>1.2236111111111112</v>
      </c>
      <c r="Q29" s="193">
        <v>2.3201388888888888</v>
      </c>
      <c r="R29" s="193">
        <v>0</v>
      </c>
    </row>
    <row r="30" spans="4:19">
      <c r="I30" s="193">
        <v>2.1354166666666665</v>
      </c>
      <c r="J30" s="197">
        <v>0.23263888888888887</v>
      </c>
      <c r="K30" s="193">
        <v>1.2784722222222222</v>
      </c>
      <c r="N30" s="193">
        <v>1.7333333333333334</v>
      </c>
      <c r="O30" s="193">
        <v>1.6291666666666667</v>
      </c>
      <c r="P30" s="193">
        <v>1.15625</v>
      </c>
      <c r="Q30" s="193">
        <v>2.4875000000000003</v>
      </c>
      <c r="R30" s="193">
        <v>0</v>
      </c>
    </row>
    <row r="31" spans="4:19">
      <c r="I31" s="193">
        <v>2.8680555555555554</v>
      </c>
      <c r="K31" s="193">
        <v>2.5222222222222221</v>
      </c>
      <c r="N31" s="193">
        <v>1.9965277777777777</v>
      </c>
      <c r="O31" s="193">
        <v>1.940277777777778</v>
      </c>
      <c r="P31" s="193">
        <v>1.5465277777777777</v>
      </c>
      <c r="Q31" s="193">
        <v>2.1152777777777776</v>
      </c>
      <c r="R31" s="193">
        <v>0</v>
      </c>
    </row>
    <row r="32" spans="4:19">
      <c r="I32" s="193">
        <v>3.0763888888888888</v>
      </c>
      <c r="K32" s="193">
        <v>2.4895833333333335</v>
      </c>
      <c r="N32" s="193">
        <v>1.9041666666666668</v>
      </c>
      <c r="O32" s="193">
        <v>1.5423611111111111</v>
      </c>
      <c r="P32" s="193">
        <v>1.8604166666666666</v>
      </c>
      <c r="Q32" s="193">
        <v>1.6972222222222222</v>
      </c>
      <c r="R32" s="193">
        <v>0</v>
      </c>
    </row>
    <row r="33" spans="9:19">
      <c r="I33" s="193">
        <v>2.53125</v>
      </c>
      <c r="K33" s="193">
        <v>1.4333333333333333</v>
      </c>
      <c r="N33" s="193">
        <v>1.8423611111111111</v>
      </c>
      <c r="O33" s="197">
        <v>0.26319444444444445</v>
      </c>
      <c r="P33" s="197">
        <v>0.89027777777777783</v>
      </c>
      <c r="Q33" s="193">
        <v>2.0770833333333334</v>
      </c>
    </row>
    <row r="34" spans="9:19">
      <c r="I34" s="193">
        <v>2.2013888888888888</v>
      </c>
      <c r="N34" s="193">
        <v>1.747222222222222</v>
      </c>
      <c r="O34" s="176">
        <v>0</v>
      </c>
      <c r="P34" s="193">
        <v>1.2965277777777777</v>
      </c>
      <c r="Q34" s="193">
        <v>2.3631944444444444</v>
      </c>
    </row>
    <row r="35" spans="9:19">
      <c r="I35" s="193">
        <v>2.4930555555555558</v>
      </c>
      <c r="N35" s="193">
        <v>2.1965277777777779</v>
      </c>
      <c r="O35" s="197">
        <v>0.64097222222222217</v>
      </c>
      <c r="P35" s="193">
        <v>1.7916666666666667</v>
      </c>
      <c r="Q35" s="193">
        <v>2.2340277777777779</v>
      </c>
    </row>
    <row r="36" spans="9:19">
      <c r="I36" s="193">
        <v>2.4895833333333335</v>
      </c>
      <c r="N36" s="193">
        <v>2.463888888888889</v>
      </c>
      <c r="O36" s="197">
        <v>1.163888888888889</v>
      </c>
      <c r="P36" s="193">
        <v>1.6243055555555557</v>
      </c>
      <c r="Q36" s="193">
        <v>2.8770833333333332</v>
      </c>
    </row>
    <row r="37" spans="9:19">
      <c r="I37" s="193">
        <v>2.9097222222222219</v>
      </c>
      <c r="N37" s="193">
        <v>2.4805555555555556</v>
      </c>
      <c r="O37" s="193">
        <v>2.1999999999999997</v>
      </c>
      <c r="P37" s="193">
        <v>1.7590277777777779</v>
      </c>
      <c r="Q37" s="193">
        <v>3.1659722222222224</v>
      </c>
    </row>
    <row r="38" spans="9:19">
      <c r="I38" s="193">
        <v>2.65625</v>
      </c>
      <c r="N38" s="193">
        <v>2.3326388888888889</v>
      </c>
      <c r="O38" s="193">
        <v>1.6958333333333335</v>
      </c>
      <c r="P38" s="193">
        <v>1.1854166666666666</v>
      </c>
      <c r="Q38" s="193">
        <v>2.5479166666666666</v>
      </c>
    </row>
    <row r="39" spans="9:19">
      <c r="I39" s="193">
        <v>3.0763888888888888</v>
      </c>
      <c r="N39" s="193">
        <v>2.942361111111111</v>
      </c>
      <c r="O39" s="193">
        <v>2.3062499999999999</v>
      </c>
      <c r="P39" s="193">
        <v>1.3645833333333333</v>
      </c>
      <c r="Q39" s="193">
        <v>3.15</v>
      </c>
    </row>
    <row r="40" spans="9:19">
      <c r="I40" s="193">
        <v>2.78125</v>
      </c>
      <c r="N40" s="193">
        <v>2.0902777777777777</v>
      </c>
      <c r="O40" s="193">
        <v>1.0652777777777778</v>
      </c>
      <c r="P40" s="193">
        <v>2.0680555555555555</v>
      </c>
      <c r="Q40" s="193">
        <v>2.6534722222222222</v>
      </c>
    </row>
    <row r="41" spans="9:19">
      <c r="N41" s="193">
        <v>2.75</v>
      </c>
      <c r="O41" s="197">
        <v>0.99583333333333324</v>
      </c>
      <c r="P41" s="193">
        <v>2.3548611111111111</v>
      </c>
      <c r="Q41" s="193">
        <v>3.2013888888888888</v>
      </c>
    </row>
    <row r="42" spans="9:19">
      <c r="N42" s="193">
        <v>2.3784722222222223</v>
      </c>
      <c r="P42" s="193">
        <v>2.4694444444444446</v>
      </c>
      <c r="Q42" s="193">
        <v>2.7881944444444446</v>
      </c>
    </row>
    <row r="44" spans="9:19">
      <c r="I44" s="193">
        <f>SUM(I29:I42)</f>
        <v>31.423611111111111</v>
      </c>
      <c r="J44" s="193">
        <f>SUM(J29:J39)</f>
        <v>0.76041666666666663</v>
      </c>
      <c r="K44" s="193">
        <f>SUM(K29:K39)</f>
        <v>7.8534722222222229</v>
      </c>
    </row>
    <row r="46" spans="9:19">
      <c r="M46" s="193">
        <f>SUM(M19:M29)</f>
        <v>4.1305555555555555</v>
      </c>
      <c r="N46" s="193">
        <f>SUM(N19:N44)</f>
        <v>53.434722222222213</v>
      </c>
      <c r="O46" s="193">
        <f>SUM(O19:O44)</f>
        <v>30.574999999999992</v>
      </c>
      <c r="P46" s="193">
        <f t="shared" ref="P46:S46" si="1">SUM(P19:P44)</f>
        <v>35.93472222222222</v>
      </c>
      <c r="Q46" s="193">
        <f t="shared" si="1"/>
        <v>53.92638888888888</v>
      </c>
      <c r="R46" s="193">
        <f t="shared" si="1"/>
        <v>24.151388888888889</v>
      </c>
      <c r="S46" s="193">
        <f t="shared" si="1"/>
        <v>8.5749999999999993</v>
      </c>
    </row>
  </sheetData>
  <mergeCells count="7">
    <mergeCell ref="D25:K25"/>
    <mergeCell ref="D6:K6"/>
    <mergeCell ref="D7:K7"/>
    <mergeCell ref="D16:K16"/>
    <mergeCell ref="K17:K19"/>
    <mergeCell ref="D20:K20"/>
    <mergeCell ref="D24:K2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'25주차'!M14:S14</xm:f>
              <xm:sqref>L14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'25주차'!M12:S12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'25주차'!M10:S10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'25주차'!M11:S11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'25주차'!M9:S9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'25주차'!M13:S13</xm:f>
              <xm:sqref>L13</xm:sqref>
            </x14:sparkline>
          </x14:sparklines>
        </x14:sparklineGroup>
      </x14:sparklineGroup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5"/>
  <sheetViews>
    <sheetView topLeftCell="A4" zoomScaleNormal="100" workbookViewId="0">
      <selection activeCell="H27" sqref="H27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29" t="s">
        <v>4</v>
      </c>
      <c r="E8" s="229" t="s">
        <v>278</v>
      </c>
      <c r="F8" s="229" t="s">
        <v>279</v>
      </c>
      <c r="G8" s="229" t="s">
        <v>280</v>
      </c>
      <c r="H8" s="229" t="s">
        <v>281</v>
      </c>
      <c r="I8" s="229" t="s">
        <v>282</v>
      </c>
      <c r="J8" s="229" t="s">
        <v>283</v>
      </c>
      <c r="K8" s="229" t="s">
        <v>284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80" t="str">
        <f t="shared" ref="E9:K12" si="0">TEXT(M9,"hh시간 mm분")</f>
        <v>00시간 00분</v>
      </c>
      <c r="F9" s="180" t="str">
        <f t="shared" si="0"/>
        <v>03시간 56분</v>
      </c>
      <c r="G9" s="180" t="str">
        <f t="shared" si="0"/>
        <v>00시간 00분</v>
      </c>
      <c r="H9" s="180" t="str">
        <f t="shared" si="0"/>
        <v>00시간 00분</v>
      </c>
      <c r="I9" s="180" t="str">
        <f t="shared" si="0"/>
        <v>00시간 00분</v>
      </c>
      <c r="J9" s="180" t="str">
        <f t="shared" si="0"/>
        <v>00시간 00분</v>
      </c>
      <c r="K9" s="180" t="str">
        <f t="shared" si="0"/>
        <v>00시간 00분</v>
      </c>
      <c r="L9" s="202"/>
      <c r="M9" s="181">
        <v>0</v>
      </c>
      <c r="N9" s="181">
        <v>0.16388888888888889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230" t="s">
        <v>2</v>
      </c>
      <c r="E10" s="183" t="str">
        <f t="shared" si="0"/>
        <v>07시간 11분</v>
      </c>
      <c r="F10" s="183" t="str">
        <f t="shared" si="0"/>
        <v>08시간 24분</v>
      </c>
      <c r="G10" s="183" t="str">
        <f t="shared" si="0"/>
        <v>09시간 22분</v>
      </c>
      <c r="H10" s="183" t="str">
        <f t="shared" si="0"/>
        <v>08시간 46분</v>
      </c>
      <c r="I10" s="183" t="str">
        <f t="shared" si="0"/>
        <v>08시간 48분</v>
      </c>
      <c r="J10" s="183" t="str">
        <f t="shared" si="0"/>
        <v>08시간 38분</v>
      </c>
      <c r="K10" s="183" t="str">
        <f t="shared" si="0"/>
        <v>06시간 15분</v>
      </c>
      <c r="L10" s="202"/>
      <c r="M10" s="181">
        <v>0.29930555555555555</v>
      </c>
      <c r="N10" s="181">
        <v>0.35000000000000003</v>
      </c>
      <c r="O10" s="181">
        <v>0.39027777777777778</v>
      </c>
      <c r="P10" s="181">
        <v>0.36527777777777781</v>
      </c>
      <c r="Q10" s="181">
        <v>0.3666666666666667</v>
      </c>
      <c r="R10" s="181">
        <v>0.35972222222222222</v>
      </c>
      <c r="S10" s="181">
        <v>0.26041666666666669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04시간 11분</v>
      </c>
      <c r="F11" s="180" t="str">
        <f t="shared" si="0"/>
        <v>00시간 00분</v>
      </c>
      <c r="G11" s="180" t="str">
        <f t="shared" si="0"/>
        <v>08시간 19분</v>
      </c>
      <c r="H11" s="180" t="str">
        <f t="shared" si="0"/>
        <v>08시간 14분</v>
      </c>
      <c r="I11" s="180" t="str">
        <f t="shared" si="0"/>
        <v>05시간 02분</v>
      </c>
      <c r="J11" s="180" t="str">
        <f t="shared" si="0"/>
        <v>09시간 33분</v>
      </c>
      <c r="K11" s="180" t="str">
        <f t="shared" si="0"/>
        <v>07시간 11분</v>
      </c>
      <c r="L11" s="231"/>
      <c r="M11" s="181">
        <v>0.17430555555555557</v>
      </c>
      <c r="N11" s="181">
        <v>0</v>
      </c>
      <c r="O11" s="181">
        <v>0.34652777777777777</v>
      </c>
      <c r="P11" s="181">
        <v>0.3430555555555555</v>
      </c>
      <c r="Q11" s="181">
        <v>0.20972222222222223</v>
      </c>
      <c r="R11" s="181">
        <v>0.3979166666666667</v>
      </c>
      <c r="S11" s="181">
        <v>0.29930555555555555</v>
      </c>
      <c r="T11" s="176" t="s">
        <v>39</v>
      </c>
    </row>
    <row r="12" spans="3:20">
      <c r="D12" s="186" t="s">
        <v>212</v>
      </c>
      <c r="E12" s="188" t="str">
        <f t="shared" si="0"/>
        <v>09시간 55분</v>
      </c>
      <c r="F12" s="206" t="str">
        <f t="shared" si="0"/>
        <v>12시간 57분</v>
      </c>
      <c r="G12" s="188" t="str">
        <f t="shared" si="0"/>
        <v>09시간 05분</v>
      </c>
      <c r="H12" s="206" t="str">
        <f t="shared" si="0"/>
        <v>11시간 10분</v>
      </c>
      <c r="I12" s="206" t="str">
        <f t="shared" si="0"/>
        <v>10시간 20분</v>
      </c>
      <c r="J12" s="206" t="str">
        <f t="shared" si="0"/>
        <v>11시간 52분</v>
      </c>
      <c r="K12" s="206" t="str">
        <f t="shared" si="0"/>
        <v>10시간 10분</v>
      </c>
      <c r="L12" s="202"/>
      <c r="M12" s="181">
        <v>0.41319444444444442</v>
      </c>
      <c r="N12" s="181">
        <v>0.5395833333333333</v>
      </c>
      <c r="O12" s="181">
        <v>0.37847222222222227</v>
      </c>
      <c r="P12" s="181">
        <v>0.46527777777777773</v>
      </c>
      <c r="Q12" s="181">
        <v>0.43055555555555558</v>
      </c>
      <c r="R12" s="181">
        <v>0.49444444444444446</v>
      </c>
      <c r="S12" s="181">
        <v>0.4236111111111111</v>
      </c>
      <c r="T12" s="176" t="s">
        <v>145</v>
      </c>
    </row>
    <row r="13" spans="3:20">
      <c r="D13" s="189" t="s">
        <v>146</v>
      </c>
      <c r="E13" s="204" t="str">
        <f>TEXT(M13,"hh시간 mm분")</f>
        <v>11시간 00분</v>
      </c>
      <c r="F13" s="190" t="str">
        <f>TEXT(N13,"hh시간 mm분")</f>
        <v>11시간 25분</v>
      </c>
      <c r="G13" s="204" t="str">
        <f>TEXT(O13,"hh시간 mm분")</f>
        <v>12시간 20분</v>
      </c>
      <c r="H13" s="190" t="str">
        <f>TEXT(P13,"hh시간 mm분")</f>
        <v>09시간 30분</v>
      </c>
      <c r="I13" s="190" t="str">
        <f>TEXT(Q13,"hh시간 mm분")</f>
        <v>08시간 00분</v>
      </c>
      <c r="J13" s="190" t="str">
        <f>TEXT(R13,"hh시간 mm분")</f>
        <v>06시간 00분</v>
      </c>
      <c r="K13" s="190" t="str">
        <f>TEXT(S13,"hh시간 mm분")</f>
        <v>04시간 20분</v>
      </c>
      <c r="L13" s="202"/>
      <c r="M13" s="181">
        <v>0.45833333333333331</v>
      </c>
      <c r="N13" s="181">
        <v>0.47569444444444442</v>
      </c>
      <c r="O13" s="181">
        <v>0.51388888888888895</v>
      </c>
      <c r="P13" s="181">
        <v>0.39583333333333331</v>
      </c>
      <c r="Q13" s="181">
        <v>0.33333333333333331</v>
      </c>
      <c r="R13" s="181">
        <v>0.25</v>
      </c>
      <c r="S13" s="181">
        <v>0.18055555555555555</v>
      </c>
      <c r="T13" s="176" t="s">
        <v>149</v>
      </c>
    </row>
    <row r="14" spans="3:20">
      <c r="D14" s="191"/>
      <c r="E14" s="192"/>
      <c r="F14" s="192"/>
      <c r="G14" s="192"/>
      <c r="H14" s="192"/>
      <c r="I14" s="192"/>
      <c r="J14" s="192"/>
      <c r="K14" s="192"/>
      <c r="L14" s="203"/>
      <c r="M14" s="181"/>
      <c r="N14" s="181"/>
      <c r="O14" s="181"/>
      <c r="P14" s="181"/>
      <c r="Q14" s="181"/>
      <c r="R14" s="181"/>
      <c r="S14" s="181"/>
    </row>
    <row r="15" spans="3:20">
      <c r="D15" s="274" t="s">
        <v>285</v>
      </c>
      <c r="E15" s="274"/>
      <c r="F15" s="274"/>
      <c r="G15" s="274"/>
      <c r="H15" s="274"/>
      <c r="I15" s="274"/>
      <c r="J15" s="274"/>
      <c r="K15" s="274"/>
      <c r="L15" s="207" t="s">
        <v>277</v>
      </c>
      <c r="M15" s="181"/>
      <c r="N15" s="181"/>
      <c r="S15" s="181"/>
    </row>
    <row r="16" spans="3:20" ht="20.25" customHeight="1">
      <c r="D16" s="194">
        <v>1</v>
      </c>
      <c r="E16" s="230">
        <v>2</v>
      </c>
      <c r="F16" s="230">
        <v>3</v>
      </c>
      <c r="G16" s="230">
        <v>4</v>
      </c>
      <c r="H16" s="230">
        <v>5</v>
      </c>
      <c r="I16" s="189"/>
      <c r="J16" s="189"/>
      <c r="K16" s="277"/>
    </row>
    <row r="17" spans="4:19">
      <c r="D17" s="179" t="s">
        <v>212</v>
      </c>
      <c r="E17" s="178" t="s">
        <v>146</v>
      </c>
      <c r="F17" s="178" t="s">
        <v>2</v>
      </c>
      <c r="G17" s="178" t="s">
        <v>3</v>
      </c>
      <c r="H17" s="178" t="s">
        <v>0</v>
      </c>
      <c r="I17" s="178"/>
      <c r="K17" s="277"/>
      <c r="M17" s="176" t="s">
        <v>1</v>
      </c>
      <c r="N17" s="176" t="s">
        <v>39</v>
      </c>
      <c r="O17" s="176" t="s">
        <v>40</v>
      </c>
      <c r="P17" s="176" t="s">
        <v>41</v>
      </c>
      <c r="Q17" s="176" t="s">
        <v>212</v>
      </c>
      <c r="R17" s="176" t="s">
        <v>34</v>
      </c>
      <c r="S17" s="176" t="s">
        <v>72</v>
      </c>
    </row>
    <row r="18" spans="4:19">
      <c r="D18" s="195" t="str">
        <f t="array" ref="D18">TEXT(SUM(1*LEFT(E12:K12,2))+INT(SUM(1*MID(E12:K12,6,2))/60),"00시간 ")&amp;TEXT(MOD(SUM(1*MID(E12:K12,6,2)),60),"00분")</f>
        <v>75시간 29분</v>
      </c>
      <c r="E18" s="195" t="str">
        <f t="array" ref="E18">TEXT(SUM(1*LEFT(E13:K13,2))+INT(SUM(1*MID(E13:K13,6,2))/60),"00시간 ")&amp;TEXT(MOD(SUM(1*MID(E13:K13,6,2)),60),"00분")</f>
        <v>62시간 35분</v>
      </c>
      <c r="F18" s="195" t="str">
        <f t="array" ref="F18">TEXT(SUM(1*LEFT(E10:K10,2))+INT(SUM(1*MID(E10:K10,6,2))/60),"00시간 ")&amp;TEXT(MOD(SUM(1*MID(E10:K10,6,2)),60),"00분")</f>
        <v>57시간 24분</v>
      </c>
      <c r="G18" s="196" t="str">
        <f t="array" ref="G18">TEXT(SUM(1*LEFT(E11:K11,2))+INT(SUM(1*MID(E11:K11,6,2))/60),"00시간 ")&amp;TEXT(MOD(SUM(1*MID(E11:K11,6,2)),60),"00분")</f>
        <v>42시간 30분</v>
      </c>
      <c r="H18" s="195" t="str">
        <f t="array" ref="H18">TEXT(SUM(1*LEFT(E9:K9,2))+INT(SUM(1*MID(E9:K9,6,2))/60),"00시간 ")&amp;TEXT(MOD(SUM(1*MID(E9:K9,6,2)),60),"00분")</f>
        <v>03시간 56분</v>
      </c>
      <c r="I18" s="195"/>
      <c r="K18" s="277"/>
      <c r="L18" s="201"/>
      <c r="M18" s="193">
        <v>1.8208333333333335</v>
      </c>
      <c r="N18" s="193">
        <v>1.7555555555555555</v>
      </c>
      <c r="O18" s="197">
        <v>0.88263888888888886</v>
      </c>
      <c r="P18" s="193">
        <v>1.2284722222222222</v>
      </c>
      <c r="Q18" s="198">
        <v>0</v>
      </c>
      <c r="R18" s="198">
        <v>0</v>
      </c>
      <c r="S18" s="197">
        <v>0.23333333333333331</v>
      </c>
    </row>
    <row r="19" spans="4:19">
      <c r="D19" s="274" t="s">
        <v>33</v>
      </c>
      <c r="E19" s="274"/>
      <c r="F19" s="274"/>
      <c r="G19" s="274"/>
      <c r="H19" s="274"/>
      <c r="I19" s="274"/>
      <c r="J19" s="274"/>
      <c r="K19" s="274"/>
      <c r="L19" s="208" t="s">
        <v>183</v>
      </c>
      <c r="M19" s="197">
        <v>0.43541666666666662</v>
      </c>
      <c r="N19" s="193">
        <v>1.8354166666666665</v>
      </c>
      <c r="O19" s="193">
        <v>2.1736111111111112</v>
      </c>
      <c r="P19" s="197">
        <v>0.6166666666666667</v>
      </c>
      <c r="Q19" s="193">
        <v>1.4381944444444443</v>
      </c>
      <c r="R19" s="193">
        <v>1.53125</v>
      </c>
      <c r="S19" s="193">
        <v>1.1236111111111111</v>
      </c>
    </row>
    <row r="20" spans="4:19" ht="21" customHeight="1">
      <c r="D20" s="230">
        <v>1</v>
      </c>
      <c r="E20" s="230">
        <v>2</v>
      </c>
      <c r="F20" s="230">
        <v>3</v>
      </c>
      <c r="G20" s="230">
        <v>4</v>
      </c>
      <c r="H20" s="230">
        <v>5</v>
      </c>
      <c r="I20" s="230">
        <v>6</v>
      </c>
      <c r="J20" s="230">
        <v>7</v>
      </c>
      <c r="K20" s="230">
        <v>8</v>
      </c>
      <c r="M20" s="197">
        <v>0.21111111111111111</v>
      </c>
      <c r="N20" s="193">
        <v>2.1993055555555556</v>
      </c>
      <c r="O20" s="193">
        <v>1.9847222222222223</v>
      </c>
      <c r="P20" s="193">
        <v>1.575</v>
      </c>
      <c r="Q20" s="193">
        <v>2.1965277777777779</v>
      </c>
      <c r="R20" s="193">
        <v>3.6138888888888889</v>
      </c>
      <c r="S20" s="193">
        <v>2.0881944444444445</v>
      </c>
    </row>
    <row r="21" spans="4:19">
      <c r="D21" s="178" t="s">
        <v>212</v>
      </c>
      <c r="E21" s="178" t="s">
        <v>3</v>
      </c>
      <c r="F21" s="178" t="s">
        <v>2</v>
      </c>
      <c r="G21" s="178" t="s">
        <v>146</v>
      </c>
      <c r="H21" s="178" t="s">
        <v>0</v>
      </c>
      <c r="I21" s="178" t="s">
        <v>34</v>
      </c>
      <c r="J21" s="199" t="s">
        <v>72</v>
      </c>
      <c r="K21" s="178" t="s">
        <v>202</v>
      </c>
      <c r="M21" s="197">
        <v>0.86597222222222225</v>
      </c>
      <c r="N21" s="193">
        <v>2.4368055555555554</v>
      </c>
      <c r="O21" s="193">
        <v>1.7972222222222223</v>
      </c>
      <c r="P21" s="193">
        <v>1.8680555555555556</v>
      </c>
      <c r="Q21" s="193">
        <v>1.9048611111111111</v>
      </c>
      <c r="R21" s="193">
        <v>3.3333333333333335</v>
      </c>
      <c r="S21" s="197">
        <v>0.31041666666666667</v>
      </c>
    </row>
    <row r="22" spans="4:19">
      <c r="D22" s="184" t="str">
        <f>TEXT(Q45,"[hh]시간 mm분")</f>
        <v>1369시간 43분</v>
      </c>
      <c r="E22" s="184" t="str">
        <f>TEXT(N45,"[hh]시간 mm분")</f>
        <v>1324시간 56분</v>
      </c>
      <c r="F22" s="184" t="str">
        <f>TEXT(P45,"[hh]시간 mm분")</f>
        <v>919시간 50분</v>
      </c>
      <c r="G22" s="184" t="str">
        <f>TEXT(I43,"[hh]시간 mm분")</f>
        <v>816시간 45분</v>
      </c>
      <c r="H22" s="184" t="str">
        <f>TEXT(O45,"[hh]시간 mm분")</f>
        <v>737시간 44분</v>
      </c>
      <c r="I22" s="184" t="str">
        <f>TEXT(R45,"[hh]시간 mm분")</f>
        <v>579시간 38분</v>
      </c>
      <c r="J22" s="184" t="str">
        <f>TEXT(S45,"[hh]시간 mm분")</f>
        <v>205시간 48분</v>
      </c>
      <c r="K22" s="184" t="str">
        <f>TEXT(K43,"[hh]시간 mm분")</f>
        <v>188시간 29분</v>
      </c>
      <c r="L22" s="201"/>
      <c r="M22" s="197">
        <v>0.79722222222222217</v>
      </c>
      <c r="N22" s="193">
        <v>2.9256944444444444</v>
      </c>
      <c r="O22" s="193">
        <v>1.7777777777777777</v>
      </c>
      <c r="P22" s="193">
        <v>1.5833333333333333</v>
      </c>
      <c r="Q22" s="193">
        <v>2.1118055555555553</v>
      </c>
      <c r="R22" s="193">
        <v>3.3590277777777775</v>
      </c>
      <c r="S22" s="193">
        <v>2.5520833333333335</v>
      </c>
    </row>
    <row r="23" spans="4:19">
      <c r="D23" s="276"/>
      <c r="E23" s="276"/>
      <c r="F23" s="276"/>
      <c r="G23" s="276"/>
      <c r="H23" s="276"/>
      <c r="I23" s="276"/>
      <c r="J23" s="276"/>
      <c r="K23" s="276"/>
      <c r="L23" s="200"/>
      <c r="N23" s="193">
        <v>3.067361111111111</v>
      </c>
      <c r="O23" s="193">
        <v>1.6736111111111109</v>
      </c>
      <c r="P23" s="193">
        <v>1.59375</v>
      </c>
      <c r="Q23" s="193">
        <v>2.1861111111111113</v>
      </c>
      <c r="R23" s="193">
        <v>3.4861111111111112</v>
      </c>
      <c r="S23" s="193">
        <v>2.2673611111111112</v>
      </c>
    </row>
    <row r="24" spans="4:19">
      <c r="D24" s="273"/>
      <c r="E24" s="273"/>
      <c r="F24" s="273"/>
      <c r="G24" s="273"/>
      <c r="H24" s="273"/>
      <c r="I24" s="273"/>
      <c r="J24" s="273"/>
      <c r="K24" s="273"/>
      <c r="L24" s="200"/>
      <c r="N24" s="193">
        <v>2.6680555555555556</v>
      </c>
      <c r="O24" s="197">
        <v>0.73472222222222217</v>
      </c>
      <c r="P24" s="193">
        <v>1.1916666666666667</v>
      </c>
      <c r="Q24" s="193">
        <v>2.2298611111111111</v>
      </c>
      <c r="R24" s="193">
        <v>3.2694444444444444</v>
      </c>
    </row>
    <row r="25" spans="4:19">
      <c r="N25" s="193">
        <v>2.9187499999999997</v>
      </c>
      <c r="O25" s="197">
        <v>0.52430555555555558</v>
      </c>
      <c r="P25" s="193">
        <v>1.6784722222222221</v>
      </c>
      <c r="Q25" s="193">
        <v>2.0284722222222222</v>
      </c>
      <c r="R25" s="193">
        <v>2.9861111111111112</v>
      </c>
    </row>
    <row r="26" spans="4:19">
      <c r="N26" s="193">
        <v>1.4722222222222223</v>
      </c>
      <c r="O26" s="197">
        <v>0.5</v>
      </c>
      <c r="P26" s="197">
        <v>0.71875</v>
      </c>
      <c r="Q26" s="193">
        <v>1.9076388888888889</v>
      </c>
      <c r="R26" s="193">
        <v>2.5722222222222224</v>
      </c>
    </row>
    <row r="27" spans="4:19">
      <c r="I27" s="176" t="s">
        <v>146</v>
      </c>
      <c r="J27" s="176" t="s">
        <v>148</v>
      </c>
      <c r="K27" s="176" t="s">
        <v>202</v>
      </c>
      <c r="N27" s="193">
        <v>1.5631944444444443</v>
      </c>
      <c r="O27" s="193">
        <v>1.4826388888888891</v>
      </c>
      <c r="P27" s="193">
        <v>1.2895833333333333</v>
      </c>
      <c r="Q27" s="193">
        <v>2.2444444444444445</v>
      </c>
      <c r="R27" s="193">
        <v>0</v>
      </c>
    </row>
    <row r="28" spans="4:19">
      <c r="I28" s="193">
        <v>2.2048611111111112</v>
      </c>
      <c r="J28" s="197">
        <v>0.52777777777777779</v>
      </c>
      <c r="K28" s="197">
        <v>0.12986111111111112</v>
      </c>
      <c r="N28" s="193">
        <v>1.7340277777777777</v>
      </c>
      <c r="O28" s="193">
        <v>1.6006944444444444</v>
      </c>
      <c r="P28" s="193">
        <v>1.2236111111111112</v>
      </c>
      <c r="Q28" s="193">
        <v>2.3201388888888888</v>
      </c>
      <c r="R28" s="193">
        <v>0</v>
      </c>
    </row>
    <row r="29" spans="4:19">
      <c r="I29" s="193">
        <v>2.1354166666666665</v>
      </c>
      <c r="J29" s="197">
        <v>0.23263888888888887</v>
      </c>
      <c r="K29" s="193">
        <v>1.2784722222222222</v>
      </c>
      <c r="N29" s="193">
        <v>1.7333333333333334</v>
      </c>
      <c r="O29" s="193">
        <v>1.6291666666666667</v>
      </c>
      <c r="P29" s="193">
        <v>1.15625</v>
      </c>
      <c r="Q29" s="193">
        <v>2.4875000000000003</v>
      </c>
      <c r="R29" s="193">
        <v>0</v>
      </c>
    </row>
    <row r="30" spans="4:19">
      <c r="I30" s="193">
        <v>2.8680555555555554</v>
      </c>
      <c r="K30" s="193">
        <v>2.5222222222222221</v>
      </c>
      <c r="N30" s="193">
        <v>1.9965277777777777</v>
      </c>
      <c r="O30" s="193">
        <v>1.940277777777778</v>
      </c>
      <c r="P30" s="193">
        <v>1.5465277777777777</v>
      </c>
      <c r="Q30" s="193">
        <v>2.1152777777777776</v>
      </c>
      <c r="R30" s="193">
        <v>0</v>
      </c>
    </row>
    <row r="31" spans="4:19">
      <c r="I31" s="193">
        <v>3.0763888888888888</v>
      </c>
      <c r="K31" s="193">
        <v>2.4895833333333335</v>
      </c>
      <c r="N31" s="193">
        <v>1.9041666666666668</v>
      </c>
      <c r="O31" s="193">
        <v>1.5423611111111111</v>
      </c>
      <c r="P31" s="193">
        <v>1.8604166666666666</v>
      </c>
      <c r="Q31" s="193">
        <v>1.6972222222222222</v>
      </c>
      <c r="R31" s="193">
        <v>0</v>
      </c>
    </row>
    <row r="32" spans="4:19">
      <c r="I32" s="193">
        <v>2.53125</v>
      </c>
      <c r="K32" s="193">
        <v>1.4333333333333333</v>
      </c>
      <c r="N32" s="193">
        <v>1.8423611111111111</v>
      </c>
      <c r="O32" s="197">
        <v>0.26319444444444445</v>
      </c>
      <c r="P32" s="197">
        <v>0.89027777777777783</v>
      </c>
      <c r="Q32" s="193">
        <v>2.0770833333333334</v>
      </c>
    </row>
    <row r="33" spans="9:19">
      <c r="I33" s="193">
        <v>2.2013888888888888</v>
      </c>
      <c r="N33" s="193">
        <v>1.747222222222222</v>
      </c>
      <c r="O33" s="176">
        <v>0</v>
      </c>
      <c r="P33" s="193">
        <v>1.2965277777777777</v>
      </c>
      <c r="Q33" s="193">
        <v>2.3631944444444444</v>
      </c>
    </row>
    <row r="34" spans="9:19">
      <c r="I34" s="193">
        <v>2.4930555555555558</v>
      </c>
      <c r="N34" s="193">
        <v>2.1965277777777779</v>
      </c>
      <c r="O34" s="197">
        <v>0.64097222222222217</v>
      </c>
      <c r="P34" s="193">
        <v>1.7916666666666667</v>
      </c>
      <c r="Q34" s="193">
        <v>2.2340277777777779</v>
      </c>
    </row>
    <row r="35" spans="9:19">
      <c r="I35" s="193">
        <v>2.4895833333333335</v>
      </c>
      <c r="N35" s="193">
        <v>2.463888888888889</v>
      </c>
      <c r="O35" s="197">
        <v>1.163888888888889</v>
      </c>
      <c r="P35" s="193">
        <v>1.6243055555555557</v>
      </c>
      <c r="Q35" s="193">
        <v>2.8770833333333332</v>
      </c>
    </row>
    <row r="36" spans="9:19">
      <c r="I36" s="193">
        <v>2.9097222222222219</v>
      </c>
      <c r="N36" s="193">
        <v>2.4805555555555556</v>
      </c>
      <c r="O36" s="193">
        <v>2.1999999999999997</v>
      </c>
      <c r="P36" s="193">
        <v>1.7590277777777779</v>
      </c>
      <c r="Q36" s="193">
        <v>3.1659722222222224</v>
      </c>
    </row>
    <row r="37" spans="9:19">
      <c r="I37" s="193">
        <v>2.65625</v>
      </c>
      <c r="N37" s="193">
        <v>2.3326388888888889</v>
      </c>
      <c r="O37" s="193">
        <v>1.6958333333333335</v>
      </c>
      <c r="P37" s="193">
        <v>1.1854166666666666</v>
      </c>
      <c r="Q37" s="193">
        <v>2.5479166666666666</v>
      </c>
    </row>
    <row r="38" spans="9:19">
      <c r="I38" s="193">
        <v>3.0763888888888888</v>
      </c>
      <c r="N38" s="193">
        <v>2.942361111111111</v>
      </c>
      <c r="O38" s="193">
        <v>2.3062499999999999</v>
      </c>
      <c r="P38" s="193">
        <v>1.3645833333333333</v>
      </c>
      <c r="Q38" s="193">
        <v>3.15</v>
      </c>
    </row>
    <row r="39" spans="9:19">
      <c r="I39" s="193">
        <v>2.78125</v>
      </c>
      <c r="N39" s="193">
        <v>2.0902777777777777</v>
      </c>
      <c r="O39" s="193">
        <v>1.0652777777777778</v>
      </c>
      <c r="P39" s="193">
        <v>2.0680555555555555</v>
      </c>
      <c r="Q39" s="193">
        <v>2.6534722222222222</v>
      </c>
    </row>
    <row r="40" spans="9:19">
      <c r="N40" s="193">
        <v>2.75</v>
      </c>
      <c r="O40" s="197">
        <v>0.99583333333333324</v>
      </c>
      <c r="P40" s="193">
        <v>2.3548611111111111</v>
      </c>
      <c r="Q40" s="193">
        <v>3.2013888888888888</v>
      </c>
    </row>
    <row r="41" spans="9:19">
      <c r="I41" s="193">
        <v>2.6076388888888888</v>
      </c>
      <c r="N41" s="193">
        <v>2.3784722222222223</v>
      </c>
      <c r="P41" s="193">
        <v>2.4694444444444446</v>
      </c>
      <c r="Q41" s="193">
        <v>2.7881944444444446</v>
      </c>
    </row>
    <row r="43" spans="9:19">
      <c r="I43" s="193">
        <f>SUM(I28:I41)</f>
        <v>34.03125</v>
      </c>
      <c r="J43" s="193">
        <f>SUM(J28:J38)</f>
        <v>0.76041666666666663</v>
      </c>
      <c r="K43" s="193">
        <f>SUM(K28:K38)</f>
        <v>7.8534722222222229</v>
      </c>
      <c r="N43" s="193">
        <v>1.7708333333333333</v>
      </c>
      <c r="O43" s="197">
        <v>0.16388888888888889</v>
      </c>
      <c r="P43" s="193">
        <v>2.3916666666666666</v>
      </c>
      <c r="Q43" s="193">
        <v>3.1451388888888889</v>
      </c>
    </row>
    <row r="45" spans="9:19">
      <c r="M45" s="193">
        <f>SUM(M18:M28)</f>
        <v>4.1305555555555555</v>
      </c>
      <c r="N45" s="193">
        <f>SUM(N18:N43)</f>
        <v>55.205555555555549</v>
      </c>
      <c r="O45" s="193">
        <f>SUM(O18:O43)</f>
        <v>30.73888888888888</v>
      </c>
      <c r="P45" s="193">
        <f t="shared" ref="P45:S45" si="1">SUM(P18:P43)</f>
        <v>38.326388888888886</v>
      </c>
      <c r="Q45" s="193">
        <f t="shared" si="1"/>
        <v>57.071527777777767</v>
      </c>
      <c r="R45" s="193">
        <f t="shared" si="1"/>
        <v>24.151388888888889</v>
      </c>
      <c r="S45" s="193">
        <f t="shared" si="1"/>
        <v>8.5749999999999993</v>
      </c>
    </row>
  </sheetData>
  <mergeCells count="7">
    <mergeCell ref="D24:K24"/>
    <mergeCell ref="D6:K6"/>
    <mergeCell ref="D7:K7"/>
    <mergeCell ref="D15:K15"/>
    <mergeCell ref="K16:K18"/>
    <mergeCell ref="D19:K19"/>
    <mergeCell ref="D23:K23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'26주차'!M9:S9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'26주차'!M11:S11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'26주차'!M10:S10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'26주차'!M12:S12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'26주차'!M13:S13</xm:f>
              <xm:sqref>L13</xm:sqref>
            </x14:sparkline>
          </x14:sparklines>
        </x14:sparklineGroup>
      </x14:sparklineGroup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8"/>
  <sheetViews>
    <sheetView topLeftCell="C4" zoomScaleNormal="100" workbookViewId="0">
      <selection activeCell="G27" sqref="G27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29" t="s">
        <v>4</v>
      </c>
      <c r="E8" s="229" t="s">
        <v>288</v>
      </c>
      <c r="F8" s="229" t="s">
        <v>289</v>
      </c>
      <c r="G8" s="229" t="s">
        <v>290</v>
      </c>
      <c r="H8" s="229" t="s">
        <v>291</v>
      </c>
      <c r="I8" s="229" t="s">
        <v>292</v>
      </c>
      <c r="J8" s="229" t="s">
        <v>293</v>
      </c>
      <c r="K8" s="229" t="s">
        <v>294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80" t="str">
        <f t="shared" ref="E9:K13" si="0">TEXT(M9,"hh시간 mm분")</f>
        <v>00시간 00분</v>
      </c>
      <c r="F9" s="180" t="str">
        <f t="shared" si="0"/>
        <v>00시간 00분</v>
      </c>
      <c r="G9" s="180" t="str">
        <f t="shared" si="0"/>
        <v>00시간 00분</v>
      </c>
      <c r="H9" s="180" t="str">
        <f t="shared" si="0"/>
        <v>00시간 00분</v>
      </c>
      <c r="I9" s="180" t="str">
        <f t="shared" si="0"/>
        <v>00시간 00분</v>
      </c>
      <c r="J9" s="180" t="str">
        <f t="shared" si="0"/>
        <v>00시간 00분</v>
      </c>
      <c r="K9" s="180" t="str">
        <f t="shared" si="0"/>
        <v>00시간 00분</v>
      </c>
      <c r="L9" s="202"/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230" t="s">
        <v>2</v>
      </c>
      <c r="E10" s="183" t="str">
        <f t="shared" si="0"/>
        <v>05시간 46분</v>
      </c>
      <c r="F10" s="183" t="str">
        <f t="shared" si="0"/>
        <v>04시간 21분</v>
      </c>
      <c r="G10" s="183" t="str">
        <f t="shared" si="0"/>
        <v>06시간 44분</v>
      </c>
      <c r="H10" s="183" t="str">
        <f t="shared" si="0"/>
        <v>05시간 45분</v>
      </c>
      <c r="I10" s="183" t="str">
        <f t="shared" si="0"/>
        <v>06시간 19분</v>
      </c>
      <c r="J10" s="183" t="str">
        <f t="shared" si="0"/>
        <v>04시간 28분</v>
      </c>
      <c r="K10" s="183" t="str">
        <f t="shared" si="0"/>
        <v>06시간 28분</v>
      </c>
      <c r="L10" s="202"/>
      <c r="M10" s="181">
        <v>0.24027777777777778</v>
      </c>
      <c r="N10" s="181">
        <v>0.18124999999999999</v>
      </c>
      <c r="O10" s="181">
        <v>0.28055555555555556</v>
      </c>
      <c r="P10" s="181">
        <v>0.23958333333333334</v>
      </c>
      <c r="Q10" s="181">
        <v>0.26319444444444445</v>
      </c>
      <c r="R10" s="181">
        <v>0.18611111111111112</v>
      </c>
      <c r="S10" s="181">
        <v>0.26944444444444443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06시간 07분</v>
      </c>
      <c r="F11" s="180" t="str">
        <f t="shared" si="0"/>
        <v>09시간 37분</v>
      </c>
      <c r="G11" s="180" t="str">
        <f t="shared" si="0"/>
        <v>08시간 52분</v>
      </c>
      <c r="H11" s="180" t="str">
        <f t="shared" si="0"/>
        <v>09시간 16분</v>
      </c>
      <c r="I11" s="180" t="str">
        <f t="shared" si="0"/>
        <v>05시간 29분</v>
      </c>
      <c r="J11" s="205" t="str">
        <f t="shared" si="0"/>
        <v>09시간 47분</v>
      </c>
      <c r="K11" s="180" t="str">
        <f t="shared" si="0"/>
        <v>00시간 00분</v>
      </c>
      <c r="L11" s="231"/>
      <c r="M11" s="181">
        <v>0.25486111111111109</v>
      </c>
      <c r="N11" s="181">
        <v>0.40069444444444446</v>
      </c>
      <c r="O11" s="181">
        <v>0.36944444444444446</v>
      </c>
      <c r="P11" s="181">
        <v>0.38611111111111113</v>
      </c>
      <c r="Q11" s="181">
        <v>0.22847222222222222</v>
      </c>
      <c r="R11" s="181">
        <v>0.40763888888888888</v>
      </c>
      <c r="S11" s="181">
        <v>0</v>
      </c>
      <c r="T11" s="176" t="s">
        <v>39</v>
      </c>
    </row>
    <row r="12" spans="3:20">
      <c r="D12" s="186" t="s">
        <v>212</v>
      </c>
      <c r="E12" s="188" t="str">
        <f t="shared" si="0"/>
        <v>11시간 22분</v>
      </c>
      <c r="F12" s="188" t="str">
        <f t="shared" si="0"/>
        <v>06시간 11분</v>
      </c>
      <c r="G12" s="206" t="str">
        <f t="shared" si="0"/>
        <v>13시간 17분</v>
      </c>
      <c r="H12" s="206" t="str">
        <f t="shared" si="0"/>
        <v>12시간 49분</v>
      </c>
      <c r="I12" s="188" t="str">
        <f t="shared" si="0"/>
        <v>11시간 47분</v>
      </c>
      <c r="J12" s="188" t="str">
        <f t="shared" si="0"/>
        <v>07시간 28분</v>
      </c>
      <c r="K12" s="206" t="str">
        <f t="shared" si="0"/>
        <v>12시간 56분</v>
      </c>
      <c r="L12" s="202"/>
      <c r="M12" s="181">
        <v>0.47361111111111115</v>
      </c>
      <c r="N12" s="181">
        <v>0.25763888888888892</v>
      </c>
      <c r="O12" s="181">
        <v>0.55347222222222225</v>
      </c>
      <c r="P12" s="181">
        <v>0.53402777777777777</v>
      </c>
      <c r="Q12" s="181">
        <v>0.4909722222222222</v>
      </c>
      <c r="R12" s="181">
        <v>0.31111111111111112</v>
      </c>
      <c r="S12" s="181">
        <v>0.53888888888888886</v>
      </c>
      <c r="T12" s="176" t="s">
        <v>145</v>
      </c>
    </row>
    <row r="13" spans="3:20">
      <c r="D13" s="189" t="s">
        <v>146</v>
      </c>
      <c r="E13" s="204" t="str">
        <f t="shared" si="0"/>
        <v>12시간 20분</v>
      </c>
      <c r="F13" s="204" t="str">
        <f t="shared" si="0"/>
        <v>12시간 10분</v>
      </c>
      <c r="G13" s="190" t="str">
        <f t="shared" si="0"/>
        <v>08시간 30분</v>
      </c>
      <c r="H13" s="190" t="str">
        <f t="shared" si="0"/>
        <v>10시간 00분</v>
      </c>
      <c r="I13" s="204" t="str">
        <f t="shared" si="0"/>
        <v>12시간 30분</v>
      </c>
      <c r="J13" s="190" t="str">
        <f t="shared" si="0"/>
        <v>00시간 00분</v>
      </c>
      <c r="K13" s="190" t="str">
        <f t="shared" si="0"/>
        <v>05시간 30분</v>
      </c>
      <c r="L13" s="202"/>
      <c r="M13" s="181">
        <v>0.51388888888888895</v>
      </c>
      <c r="N13" s="181">
        <v>0.50694444444444442</v>
      </c>
      <c r="O13" s="181">
        <v>0.35416666666666669</v>
      </c>
      <c r="P13" s="181">
        <v>0.41666666666666669</v>
      </c>
      <c r="Q13" s="181">
        <v>0.52083333333333337</v>
      </c>
      <c r="R13" s="181">
        <v>0</v>
      </c>
      <c r="S13" s="181">
        <v>0.22916666666666666</v>
      </c>
      <c r="T13" s="176" t="s">
        <v>149</v>
      </c>
    </row>
    <row r="14" spans="3:20">
      <c r="D14" s="191"/>
      <c r="E14" s="192"/>
      <c r="F14" s="192"/>
      <c r="G14" s="192"/>
      <c r="H14" s="192"/>
      <c r="I14" s="192"/>
      <c r="J14" s="192"/>
      <c r="K14" s="192"/>
      <c r="L14" s="203"/>
      <c r="M14" s="181"/>
      <c r="N14" s="181"/>
      <c r="O14" s="181"/>
      <c r="P14" s="181"/>
      <c r="Q14" s="181"/>
      <c r="R14" s="181"/>
      <c r="S14" s="181"/>
    </row>
    <row r="15" spans="3:20">
      <c r="D15" s="274" t="s">
        <v>287</v>
      </c>
      <c r="E15" s="274"/>
      <c r="F15" s="274"/>
      <c r="G15" s="274"/>
      <c r="H15" s="274"/>
      <c r="I15" s="274"/>
      <c r="J15" s="274"/>
      <c r="K15" s="274"/>
      <c r="L15" s="207" t="s">
        <v>286</v>
      </c>
      <c r="M15" s="181"/>
      <c r="N15" s="181"/>
      <c r="S15" s="181"/>
    </row>
    <row r="16" spans="3:20" ht="20.25" customHeight="1">
      <c r="D16" s="194">
        <v>1</v>
      </c>
      <c r="E16" s="230">
        <v>2</v>
      </c>
      <c r="F16" s="230">
        <v>3</v>
      </c>
      <c r="G16" s="230">
        <v>4</v>
      </c>
      <c r="H16" s="230">
        <v>5</v>
      </c>
      <c r="I16" s="189"/>
      <c r="J16" s="189"/>
      <c r="K16" s="277"/>
    </row>
    <row r="17" spans="4:19">
      <c r="D17" s="179" t="s">
        <v>212</v>
      </c>
      <c r="E17" s="178" t="s">
        <v>146</v>
      </c>
      <c r="F17" s="178" t="s">
        <v>3</v>
      </c>
      <c r="G17" s="178" t="s">
        <v>2</v>
      </c>
      <c r="H17" s="178" t="s">
        <v>0</v>
      </c>
      <c r="I17" s="178"/>
      <c r="K17" s="277"/>
      <c r="M17" s="176" t="s">
        <v>1</v>
      </c>
      <c r="N17" s="176" t="s">
        <v>39</v>
      </c>
      <c r="O17" s="176" t="s">
        <v>40</v>
      </c>
      <c r="P17" s="176" t="s">
        <v>41</v>
      </c>
      <c r="Q17" s="176" t="s">
        <v>212</v>
      </c>
      <c r="R17" s="176" t="s">
        <v>34</v>
      </c>
      <c r="S17" s="176" t="s">
        <v>72</v>
      </c>
    </row>
    <row r="18" spans="4:19">
      <c r="D18" s="195" t="str">
        <f t="array" ref="D18">TEXT(SUM(1*LEFT(E12:K12,2))+INT(SUM(1*MID(E12:K12,6,2))/60),"00시간 ")&amp;TEXT(MOD(SUM(1*MID(E12:K12,6,2)),60),"00분")</f>
        <v>75시간 50분</v>
      </c>
      <c r="E18" s="195" t="str">
        <f t="array" ref="E18">TEXT(SUM(1*LEFT(E13:K13,2))+INT(SUM(1*MID(E13:K13,6,2))/60),"00시간 ")&amp;TEXT(MOD(SUM(1*MID(E13:K13,6,2)),60),"00분")</f>
        <v>61시간 00분</v>
      </c>
      <c r="F18" s="196" t="str">
        <f t="array" ref="F18">TEXT(SUM(1*LEFT(E11:K11,2))+INT(SUM(1*MID(E11:K11,6,2))/60),"00시간 ")&amp;TEXT(MOD(SUM(1*MID(E11:K11,6,2)),60),"00분")</f>
        <v>49시간 08분</v>
      </c>
      <c r="G18" s="195" t="str">
        <f t="array" ref="G18">TEXT(SUM(1*LEFT(E10:K10,2))+INT(SUM(1*MID(E10:K10,6,2))/60),"00시간 ")&amp;TEXT(MOD(SUM(1*MID(E10:K10,6,2)),60),"00분")</f>
        <v>39시간 51분</v>
      </c>
      <c r="H18" s="195" t="str">
        <f t="array" ref="H18">TEXT(SUM(1*LEFT(E9:K9,2))+INT(SUM(1*MID(E9:K9,6,2))/60),"00시간 ")&amp;TEXT(MOD(SUM(1*MID(E9:K9,6,2)),60),"00분")</f>
        <v>00시간 00분</v>
      </c>
      <c r="I18" s="195"/>
      <c r="K18" s="277"/>
      <c r="L18" s="201"/>
      <c r="M18" s="193">
        <v>1.8208333333333335</v>
      </c>
      <c r="N18" s="193">
        <v>1.7555555555555555</v>
      </c>
      <c r="O18" s="197">
        <v>0.88263888888888886</v>
      </c>
      <c r="P18" s="193">
        <v>1.2284722222222222</v>
      </c>
      <c r="Q18" s="198">
        <v>0</v>
      </c>
      <c r="R18" s="198">
        <v>0</v>
      </c>
      <c r="S18" s="197">
        <v>0.23333333333333331</v>
      </c>
    </row>
    <row r="19" spans="4:19">
      <c r="D19" s="274" t="s">
        <v>33</v>
      </c>
      <c r="E19" s="274"/>
      <c r="F19" s="274"/>
      <c r="G19" s="274"/>
      <c r="H19" s="274"/>
      <c r="I19" s="274"/>
      <c r="J19" s="274"/>
      <c r="K19" s="274"/>
      <c r="L19" s="208" t="s">
        <v>183</v>
      </c>
      <c r="M19" s="197">
        <v>0.43541666666666662</v>
      </c>
      <c r="N19" s="193">
        <v>1.8354166666666665</v>
      </c>
      <c r="O19" s="193">
        <v>2.1736111111111112</v>
      </c>
      <c r="P19" s="197">
        <v>0.6166666666666667</v>
      </c>
      <c r="Q19" s="193">
        <v>1.4381944444444443</v>
      </c>
      <c r="R19" s="193">
        <v>1.53125</v>
      </c>
      <c r="S19" s="193">
        <v>1.1236111111111111</v>
      </c>
    </row>
    <row r="20" spans="4:19" ht="21" customHeight="1">
      <c r="D20" s="230">
        <v>1</v>
      </c>
      <c r="E20" s="230">
        <v>2</v>
      </c>
      <c r="F20" s="230">
        <v>3</v>
      </c>
      <c r="G20" s="230">
        <v>4</v>
      </c>
      <c r="H20" s="230">
        <v>5</v>
      </c>
      <c r="I20" s="230">
        <v>6</v>
      </c>
      <c r="J20" s="230">
        <v>7</v>
      </c>
      <c r="K20" s="230">
        <v>8</v>
      </c>
      <c r="M20" s="197">
        <v>0.21111111111111111</v>
      </c>
      <c r="N20" s="193">
        <v>2.1993055555555556</v>
      </c>
      <c r="O20" s="193">
        <v>1.9847222222222223</v>
      </c>
      <c r="P20" s="193">
        <v>1.575</v>
      </c>
      <c r="Q20" s="193">
        <v>2.1965277777777779</v>
      </c>
      <c r="R20" s="193">
        <v>3.6138888888888889</v>
      </c>
      <c r="S20" s="193">
        <v>2.0881944444444445</v>
      </c>
    </row>
    <row r="21" spans="4:19">
      <c r="D21" s="178" t="s">
        <v>212</v>
      </c>
      <c r="E21" s="178" t="s">
        <v>3</v>
      </c>
      <c r="F21" s="178" t="s">
        <v>2</v>
      </c>
      <c r="G21" s="178" t="s">
        <v>146</v>
      </c>
      <c r="H21" s="178" t="s">
        <v>0</v>
      </c>
      <c r="I21" s="178" t="s">
        <v>34</v>
      </c>
      <c r="J21" s="199" t="s">
        <v>72</v>
      </c>
      <c r="K21" s="178" t="s">
        <v>202</v>
      </c>
      <c r="M21" s="197">
        <v>0.86597222222222225</v>
      </c>
      <c r="N21" s="193">
        <v>2.4368055555555554</v>
      </c>
      <c r="O21" s="193">
        <v>1.7972222222222223</v>
      </c>
      <c r="P21" s="193">
        <v>1.8680555555555556</v>
      </c>
      <c r="Q21" s="193">
        <v>1.9048611111111111</v>
      </c>
      <c r="R21" s="193">
        <v>3.3333333333333335</v>
      </c>
      <c r="S21" s="197">
        <v>0.31041666666666667</v>
      </c>
    </row>
    <row r="22" spans="4:19">
      <c r="D22" s="184" t="str">
        <f>TEXT(Q48,"[hh]시간 mm분")</f>
        <v>1445시간 33분</v>
      </c>
      <c r="E22" s="184" t="str">
        <f>TEXT(N48,"[hh]시간 mm분")</f>
        <v>1374시간 04분</v>
      </c>
      <c r="F22" s="184" t="str">
        <f>TEXT(P48,"[hh]시간 mm분")</f>
        <v>959시간 41분</v>
      </c>
      <c r="G22" s="184" t="str">
        <f>TEXT(I45,"[hh]시간 mm분")</f>
        <v>877시간 45분</v>
      </c>
      <c r="H22" s="184" t="str">
        <f>TEXT(O48,"[hh]시간 mm분")</f>
        <v>737시간 44분</v>
      </c>
      <c r="I22" s="184" t="str">
        <f>TEXT(R48,"[hh]시간 mm분")</f>
        <v>579시간 38분</v>
      </c>
      <c r="J22" s="184" t="str">
        <f>TEXT(S48,"[hh]시간 mm분")</f>
        <v>205시간 48분</v>
      </c>
      <c r="K22" s="184" t="str">
        <f>TEXT(K45,"[hh]시간 mm분")</f>
        <v>188시간 29분</v>
      </c>
      <c r="L22" s="201"/>
      <c r="M22" s="197">
        <v>0.79722222222222217</v>
      </c>
      <c r="N22" s="193">
        <v>2.9256944444444444</v>
      </c>
      <c r="O22" s="193">
        <v>1.7777777777777777</v>
      </c>
      <c r="P22" s="193">
        <v>1.5833333333333333</v>
      </c>
      <c r="Q22" s="193">
        <v>2.1118055555555553</v>
      </c>
      <c r="R22" s="193">
        <v>3.3590277777777775</v>
      </c>
      <c r="S22" s="193">
        <v>2.5520833333333335</v>
      </c>
    </row>
    <row r="23" spans="4:19">
      <c r="D23" s="276"/>
      <c r="E23" s="276"/>
      <c r="F23" s="276"/>
      <c r="G23" s="276"/>
      <c r="H23" s="276"/>
      <c r="I23" s="276"/>
      <c r="J23" s="276"/>
      <c r="K23" s="276"/>
      <c r="L23" s="200"/>
      <c r="N23" s="193">
        <v>3.067361111111111</v>
      </c>
      <c r="O23" s="193">
        <v>1.6736111111111109</v>
      </c>
      <c r="P23" s="193">
        <v>1.59375</v>
      </c>
      <c r="Q23" s="193">
        <v>2.1861111111111113</v>
      </c>
      <c r="R23" s="193">
        <v>3.4861111111111112</v>
      </c>
      <c r="S23" s="193">
        <v>2.2673611111111112</v>
      </c>
    </row>
    <row r="24" spans="4:19">
      <c r="D24" s="273"/>
      <c r="E24" s="273"/>
      <c r="F24" s="273"/>
      <c r="G24" s="273"/>
      <c r="H24" s="273"/>
      <c r="I24" s="273"/>
      <c r="J24" s="273"/>
      <c r="K24" s="273"/>
      <c r="L24" s="200"/>
      <c r="N24" s="193">
        <v>2.6680555555555556</v>
      </c>
      <c r="O24" s="197">
        <v>0.73472222222222217</v>
      </c>
      <c r="P24" s="193">
        <v>1.1916666666666667</v>
      </c>
      <c r="Q24" s="193">
        <v>2.2298611111111111</v>
      </c>
      <c r="R24" s="193">
        <v>3.2694444444444444</v>
      </c>
    </row>
    <row r="25" spans="4:19">
      <c r="N25" s="193">
        <v>2.9187499999999997</v>
      </c>
      <c r="O25" s="197">
        <v>0.52430555555555558</v>
      </c>
      <c r="P25" s="193">
        <v>1.6784722222222221</v>
      </c>
      <c r="Q25" s="193">
        <v>2.0284722222222222</v>
      </c>
      <c r="R25" s="193">
        <v>2.9861111111111112</v>
      </c>
    </row>
    <row r="26" spans="4:19">
      <c r="N26" s="193">
        <v>1.4722222222222223</v>
      </c>
      <c r="O26" s="197">
        <v>0.5</v>
      </c>
      <c r="P26" s="197">
        <v>0.71875</v>
      </c>
      <c r="Q26" s="193">
        <v>1.9076388888888889</v>
      </c>
      <c r="R26" s="193">
        <v>2.5722222222222224</v>
      </c>
    </row>
    <row r="27" spans="4:19">
      <c r="I27" s="176" t="s">
        <v>146</v>
      </c>
      <c r="J27" s="176" t="s">
        <v>148</v>
      </c>
      <c r="K27" s="176" t="s">
        <v>202</v>
      </c>
      <c r="N27" s="193">
        <v>1.5631944444444443</v>
      </c>
      <c r="O27" s="193">
        <v>1.4826388888888891</v>
      </c>
      <c r="P27" s="193">
        <v>1.2895833333333333</v>
      </c>
      <c r="Q27" s="193">
        <v>2.2444444444444445</v>
      </c>
      <c r="R27" s="193">
        <v>0</v>
      </c>
    </row>
    <row r="28" spans="4:19">
      <c r="I28" s="193">
        <v>2.2048611111111112</v>
      </c>
      <c r="J28" s="197">
        <v>0.52777777777777779</v>
      </c>
      <c r="K28" s="197">
        <v>0.12986111111111112</v>
      </c>
      <c r="N28" s="193">
        <v>1.7340277777777777</v>
      </c>
      <c r="O28" s="193">
        <v>1.6006944444444444</v>
      </c>
      <c r="P28" s="193">
        <v>1.2236111111111112</v>
      </c>
      <c r="Q28" s="193">
        <v>2.3201388888888888</v>
      </c>
      <c r="R28" s="193">
        <v>0</v>
      </c>
    </row>
    <row r="29" spans="4:19">
      <c r="I29" s="193">
        <v>2.1354166666666665</v>
      </c>
      <c r="J29" s="197">
        <v>0.23263888888888887</v>
      </c>
      <c r="K29" s="193">
        <v>1.2784722222222222</v>
      </c>
      <c r="N29" s="193">
        <v>1.7333333333333334</v>
      </c>
      <c r="O29" s="193">
        <v>1.6291666666666667</v>
      </c>
      <c r="P29" s="193">
        <v>1.15625</v>
      </c>
      <c r="Q29" s="193">
        <v>2.4875000000000003</v>
      </c>
      <c r="R29" s="193">
        <v>0</v>
      </c>
    </row>
    <row r="30" spans="4:19">
      <c r="I30" s="193">
        <v>2.8680555555555554</v>
      </c>
      <c r="K30" s="193">
        <v>2.5222222222222221</v>
      </c>
      <c r="N30" s="193">
        <v>1.9965277777777777</v>
      </c>
      <c r="O30" s="193">
        <v>1.940277777777778</v>
      </c>
      <c r="P30" s="193">
        <v>1.5465277777777777</v>
      </c>
      <c r="Q30" s="193">
        <v>2.1152777777777776</v>
      </c>
      <c r="R30" s="193">
        <v>0</v>
      </c>
    </row>
    <row r="31" spans="4:19">
      <c r="I31" s="193">
        <v>3.0763888888888888</v>
      </c>
      <c r="K31" s="193">
        <v>2.4895833333333335</v>
      </c>
      <c r="N31" s="193">
        <v>1.9041666666666668</v>
      </c>
      <c r="O31" s="193">
        <v>1.5423611111111111</v>
      </c>
      <c r="P31" s="193">
        <v>1.8604166666666666</v>
      </c>
      <c r="Q31" s="193">
        <v>1.6972222222222222</v>
      </c>
      <c r="R31" s="193">
        <v>0</v>
      </c>
    </row>
    <row r="32" spans="4:19">
      <c r="I32" s="193">
        <v>2.53125</v>
      </c>
      <c r="K32" s="193">
        <v>1.4333333333333333</v>
      </c>
      <c r="N32" s="193">
        <v>1.8423611111111111</v>
      </c>
      <c r="O32" s="197">
        <v>0.26319444444444445</v>
      </c>
      <c r="P32" s="197">
        <v>0.89027777777777783</v>
      </c>
      <c r="Q32" s="193">
        <v>2.0770833333333334</v>
      </c>
    </row>
    <row r="33" spans="9:19">
      <c r="I33" s="193">
        <v>2.2013888888888888</v>
      </c>
      <c r="N33" s="193">
        <v>1.747222222222222</v>
      </c>
      <c r="O33" s="176">
        <v>0</v>
      </c>
      <c r="P33" s="193">
        <v>1.2965277777777777</v>
      </c>
      <c r="Q33" s="193">
        <v>2.3631944444444444</v>
      </c>
    </row>
    <row r="34" spans="9:19">
      <c r="I34" s="193">
        <v>2.4930555555555558</v>
      </c>
      <c r="N34" s="193">
        <v>2.1965277777777779</v>
      </c>
      <c r="O34" s="197">
        <v>0.64097222222222217</v>
      </c>
      <c r="P34" s="193">
        <v>1.7916666666666667</v>
      </c>
      <c r="Q34" s="193">
        <v>2.2340277777777779</v>
      </c>
    </row>
    <row r="35" spans="9:19">
      <c r="I35" s="193">
        <v>2.4895833333333335</v>
      </c>
      <c r="N35" s="193">
        <v>2.463888888888889</v>
      </c>
      <c r="O35" s="197">
        <v>1.163888888888889</v>
      </c>
      <c r="P35" s="193">
        <v>1.6243055555555557</v>
      </c>
      <c r="Q35" s="193">
        <v>2.8770833333333332</v>
      </c>
    </row>
    <row r="36" spans="9:19">
      <c r="I36" s="193">
        <v>2.9097222222222219</v>
      </c>
      <c r="N36" s="193">
        <v>2.4805555555555556</v>
      </c>
      <c r="O36" s="193">
        <v>2.1999999999999997</v>
      </c>
      <c r="P36" s="193">
        <v>1.7590277777777779</v>
      </c>
      <c r="Q36" s="193">
        <v>3.1659722222222224</v>
      </c>
    </row>
    <row r="37" spans="9:19">
      <c r="I37" s="193">
        <v>2.65625</v>
      </c>
      <c r="N37" s="193">
        <v>2.3326388888888889</v>
      </c>
      <c r="O37" s="193">
        <v>1.6958333333333335</v>
      </c>
      <c r="P37" s="193">
        <v>1.1854166666666666</v>
      </c>
      <c r="Q37" s="193">
        <v>2.5479166666666666</v>
      </c>
    </row>
    <row r="38" spans="9:19">
      <c r="I38" s="193">
        <v>3.0763888888888888</v>
      </c>
      <c r="N38" s="193">
        <v>2.942361111111111</v>
      </c>
      <c r="O38" s="193">
        <v>2.3062499999999999</v>
      </c>
      <c r="P38" s="193">
        <v>1.3645833333333333</v>
      </c>
      <c r="Q38" s="193">
        <v>3.15</v>
      </c>
    </row>
    <row r="39" spans="9:19">
      <c r="I39" s="193">
        <v>2.78125</v>
      </c>
      <c r="N39" s="193">
        <v>2.0902777777777777</v>
      </c>
      <c r="O39" s="193">
        <v>1.0652777777777778</v>
      </c>
      <c r="P39" s="193">
        <v>2.0680555555555555</v>
      </c>
      <c r="Q39" s="193">
        <v>2.6534722222222222</v>
      </c>
    </row>
    <row r="40" spans="9:19">
      <c r="N40" s="193">
        <v>2.75</v>
      </c>
      <c r="O40" s="197">
        <v>0.99583333333333324</v>
      </c>
      <c r="P40" s="193">
        <v>2.3548611111111111</v>
      </c>
      <c r="Q40" s="193">
        <v>3.2013888888888888</v>
      </c>
    </row>
    <row r="41" spans="9:19">
      <c r="I41" s="193">
        <v>2.6076388888888888</v>
      </c>
      <c r="N41" s="193">
        <v>2.3784722222222223</v>
      </c>
      <c r="P41" s="193">
        <v>2.4694444444444446</v>
      </c>
      <c r="Q41" s="193">
        <v>2.7881944444444446</v>
      </c>
    </row>
    <row r="42" spans="9:19">
      <c r="I42" s="193">
        <v>2.5416666666666665</v>
      </c>
    </row>
    <row r="43" spans="9:19">
      <c r="N43" s="193">
        <v>1.7708333333333333</v>
      </c>
      <c r="O43" s="197">
        <v>0.16388888888888889</v>
      </c>
      <c r="P43" s="193">
        <v>2.3916666666666666</v>
      </c>
      <c r="Q43" s="193">
        <v>3.1451388888888889</v>
      </c>
    </row>
    <row r="44" spans="9:19">
      <c r="N44" s="193">
        <v>2.0472222222222221</v>
      </c>
      <c r="P44" s="193">
        <v>1.6604166666666667</v>
      </c>
      <c r="Q44" s="193">
        <v>3.1597222222222219</v>
      </c>
    </row>
    <row r="45" spans="9:19">
      <c r="I45" s="193">
        <f>SUM(I28:I42)</f>
        <v>36.572916666666664</v>
      </c>
      <c r="J45" s="193">
        <f>SUM(J28:J38)</f>
        <v>0.76041666666666663</v>
      </c>
      <c r="K45" s="193">
        <f>SUM(K28:K38)</f>
        <v>7.8534722222222229</v>
      </c>
    </row>
    <row r="48" spans="9:19">
      <c r="M48" s="193">
        <f>SUM(M18:M28)</f>
        <v>4.1305555555555555</v>
      </c>
      <c r="N48" s="193">
        <f>SUM(N18:N44)</f>
        <v>57.252777777777773</v>
      </c>
      <c r="O48" s="193">
        <f>SUM(O18:O43)</f>
        <v>30.73888888888888</v>
      </c>
      <c r="P48" s="193">
        <f>SUM(P18:P44)</f>
        <v>39.986805555555556</v>
      </c>
      <c r="Q48" s="193">
        <f>SUM(Q18:Q46)</f>
        <v>60.231249999999989</v>
      </c>
      <c r="R48" s="193">
        <f>SUM(R18:R43)</f>
        <v>24.151388888888889</v>
      </c>
      <c r="S48" s="193">
        <f>SUM(S18:S43)</f>
        <v>8.5749999999999993</v>
      </c>
    </row>
  </sheetData>
  <mergeCells count="7">
    <mergeCell ref="D24:K24"/>
    <mergeCell ref="D6:K6"/>
    <mergeCell ref="D7:K7"/>
    <mergeCell ref="D15:K15"/>
    <mergeCell ref="K16:K18"/>
    <mergeCell ref="D19:K19"/>
    <mergeCell ref="D23:K23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'27주차'!M13:S13</xm:f>
              <xm:sqref>L13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'27주차'!M12:S12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'27주차'!M10:S10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'27주차'!M11:S11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'27주차'!M9:S9</xm:f>
              <xm:sqref>L9</xm:sqref>
            </x14:sparkline>
          </x14:sparklines>
        </x14:sparklineGroup>
      </x14:sparklineGroup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6"/>
  <sheetViews>
    <sheetView topLeftCell="A4" zoomScaleNormal="100" workbookViewId="0">
      <selection activeCell="H27" sqref="H27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32" t="s">
        <v>4</v>
      </c>
      <c r="E8" s="232" t="s">
        <v>295</v>
      </c>
      <c r="F8" s="232" t="s">
        <v>296</v>
      </c>
      <c r="G8" s="232" t="s">
        <v>297</v>
      </c>
      <c r="H8" s="232" t="s">
        <v>298</v>
      </c>
      <c r="I8" s="232" t="s">
        <v>299</v>
      </c>
      <c r="J8" s="232" t="s">
        <v>300</v>
      </c>
      <c r="K8" s="232" t="s">
        <v>301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178" t="s">
        <v>0</v>
      </c>
      <c r="E9" s="180" t="str">
        <f t="shared" ref="E9:K13" si="0">TEXT(M9,"hh시간 mm분")</f>
        <v>00시간 00분</v>
      </c>
      <c r="F9" s="180" t="str">
        <f t="shared" si="0"/>
        <v>00시간 00분</v>
      </c>
      <c r="G9" s="180" t="str">
        <f t="shared" si="0"/>
        <v>00시간 00분</v>
      </c>
      <c r="H9" s="180" t="str">
        <f t="shared" si="0"/>
        <v>00시간 00분</v>
      </c>
      <c r="I9" s="180" t="str">
        <f t="shared" si="0"/>
        <v>00시간 00분</v>
      </c>
      <c r="J9" s="180" t="str">
        <f t="shared" si="0"/>
        <v>00시간 00분</v>
      </c>
      <c r="K9" s="180" t="str">
        <f t="shared" si="0"/>
        <v>00시간 00분</v>
      </c>
      <c r="L9" s="202"/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40</v>
      </c>
    </row>
    <row r="10" spans="3:20">
      <c r="D10" s="233" t="s">
        <v>2</v>
      </c>
      <c r="E10" s="183" t="str">
        <f t="shared" si="0"/>
        <v>05시간 48분</v>
      </c>
      <c r="F10" s="183" t="str">
        <f t="shared" si="0"/>
        <v>04시간 21분</v>
      </c>
      <c r="G10" s="183" t="str">
        <f t="shared" si="0"/>
        <v>03시간 28분</v>
      </c>
      <c r="H10" s="183" t="str">
        <f t="shared" si="0"/>
        <v>08시간 21분</v>
      </c>
      <c r="I10" s="183" t="str">
        <f t="shared" si="0"/>
        <v>05시간 28분</v>
      </c>
      <c r="J10" s="183" t="str">
        <f t="shared" si="0"/>
        <v>05시간 29분</v>
      </c>
      <c r="K10" s="183" t="str">
        <f t="shared" si="0"/>
        <v>06시간 26분</v>
      </c>
      <c r="L10" s="202"/>
      <c r="M10" s="181">
        <v>0.24166666666666667</v>
      </c>
      <c r="N10" s="181">
        <v>0.18124999999999999</v>
      </c>
      <c r="O10" s="181">
        <v>0.14444444444444446</v>
      </c>
      <c r="P10" s="181">
        <v>0.34791666666666665</v>
      </c>
      <c r="Q10" s="181">
        <v>0.22777777777777777</v>
      </c>
      <c r="R10" s="181">
        <v>0.22847222222222222</v>
      </c>
      <c r="S10" s="181">
        <v>0.26805555555555555</v>
      </c>
      <c r="T10" s="176" t="s">
        <v>41</v>
      </c>
    </row>
    <row r="11" spans="3:20">
      <c r="C11" s="185"/>
      <c r="D11" s="178" t="s">
        <v>3</v>
      </c>
      <c r="E11" s="180" t="str">
        <f t="shared" si="0"/>
        <v>06시간 11분</v>
      </c>
      <c r="F11" s="180" t="str">
        <f t="shared" si="0"/>
        <v>09시간 48분</v>
      </c>
      <c r="G11" s="180" t="str">
        <f t="shared" si="0"/>
        <v>00시간 00분</v>
      </c>
      <c r="H11" s="180" t="str">
        <f t="shared" si="0"/>
        <v>09시간 51분</v>
      </c>
      <c r="I11" s="180" t="str">
        <f t="shared" si="0"/>
        <v>00시간 00분</v>
      </c>
      <c r="J11" s="180" t="str">
        <f t="shared" si="0"/>
        <v>05시간 27분</v>
      </c>
      <c r="K11" s="180" t="str">
        <f t="shared" si="0"/>
        <v>00시간 00분</v>
      </c>
      <c r="L11" s="231"/>
      <c r="M11" s="181">
        <v>0.25763888888888892</v>
      </c>
      <c r="N11" s="181">
        <v>0.40833333333333338</v>
      </c>
      <c r="O11" s="181">
        <v>0</v>
      </c>
      <c r="P11" s="181">
        <v>0.41041666666666665</v>
      </c>
      <c r="Q11" s="181">
        <v>0</v>
      </c>
      <c r="R11" s="181">
        <v>0.22708333333333333</v>
      </c>
      <c r="S11" s="181">
        <v>0</v>
      </c>
      <c r="T11" s="176" t="s">
        <v>39</v>
      </c>
    </row>
    <row r="12" spans="3:20">
      <c r="D12" s="186" t="s">
        <v>212</v>
      </c>
      <c r="E12" s="188" t="str">
        <f t="shared" si="0"/>
        <v>09시간 25분</v>
      </c>
      <c r="F12" s="188" t="str">
        <f t="shared" si="0"/>
        <v>12시간 09분</v>
      </c>
      <c r="G12" s="188" t="str">
        <f t="shared" si="0"/>
        <v>04시간 48분</v>
      </c>
      <c r="H12" s="206" t="str">
        <f t="shared" si="0"/>
        <v>12시간 27분</v>
      </c>
      <c r="I12" s="206" t="str">
        <f t="shared" si="0"/>
        <v>10시간 30분</v>
      </c>
      <c r="J12" s="206" t="str">
        <f t="shared" si="0"/>
        <v>13시간 00분</v>
      </c>
      <c r="K12" s="188" t="str">
        <f t="shared" si="0"/>
        <v>08시간 10분</v>
      </c>
      <c r="L12" s="202"/>
      <c r="M12" s="181">
        <v>0.3923611111111111</v>
      </c>
      <c r="N12" s="181">
        <v>0.50624999999999998</v>
      </c>
      <c r="O12" s="181">
        <v>0.19999999999999998</v>
      </c>
      <c r="P12" s="181">
        <v>0.51874999999999993</v>
      </c>
      <c r="Q12" s="181">
        <v>0.4375</v>
      </c>
      <c r="R12" s="181">
        <v>0.54166666666666663</v>
      </c>
      <c r="S12" s="181">
        <v>0.34027777777777773</v>
      </c>
      <c r="T12" s="176" t="s">
        <v>145</v>
      </c>
    </row>
    <row r="13" spans="3:20">
      <c r="D13" s="189" t="s">
        <v>146</v>
      </c>
      <c r="E13" s="204" t="str">
        <f t="shared" si="0"/>
        <v>11시간 45분</v>
      </c>
      <c r="F13" s="204" t="str">
        <f t="shared" si="0"/>
        <v>12시간 35분</v>
      </c>
      <c r="G13" s="204" t="str">
        <f t="shared" si="0"/>
        <v>11시간 20분</v>
      </c>
      <c r="H13" s="190" t="str">
        <f t="shared" si="0"/>
        <v>10시간 10분</v>
      </c>
      <c r="I13" s="190" t="str">
        <f t="shared" si="0"/>
        <v>08시간 30분</v>
      </c>
      <c r="J13" s="190" t="str">
        <f t="shared" si="0"/>
        <v>07시간 00분</v>
      </c>
      <c r="K13" s="204" t="str">
        <f t="shared" si="0"/>
        <v>08시간 20분</v>
      </c>
      <c r="L13" s="202"/>
      <c r="M13" s="181">
        <v>0.48958333333333331</v>
      </c>
      <c r="N13" s="181">
        <v>0.52430555555555558</v>
      </c>
      <c r="O13" s="181">
        <v>0.47222222222222227</v>
      </c>
      <c r="P13" s="181">
        <v>0.4236111111111111</v>
      </c>
      <c r="Q13" s="181">
        <v>0.35416666666666669</v>
      </c>
      <c r="R13" s="181">
        <v>0.29166666666666669</v>
      </c>
      <c r="S13" s="181">
        <v>0.34722222222222227</v>
      </c>
      <c r="T13" s="176" t="s">
        <v>149</v>
      </c>
    </row>
    <row r="14" spans="3:20">
      <c r="D14" s="191"/>
      <c r="E14" s="192"/>
      <c r="F14" s="192"/>
      <c r="G14" s="192"/>
      <c r="H14" s="192"/>
      <c r="I14" s="192"/>
      <c r="J14" s="192"/>
      <c r="K14" s="192"/>
      <c r="L14" s="203"/>
      <c r="M14" s="181"/>
      <c r="N14" s="181"/>
      <c r="O14" s="181"/>
      <c r="P14" s="181"/>
      <c r="Q14" s="181"/>
      <c r="R14" s="181"/>
      <c r="S14" s="181"/>
    </row>
    <row r="15" spans="3:20">
      <c r="D15" s="274" t="s">
        <v>303</v>
      </c>
      <c r="E15" s="274"/>
      <c r="F15" s="274"/>
      <c r="G15" s="274"/>
      <c r="H15" s="274"/>
      <c r="I15" s="274"/>
      <c r="J15" s="274"/>
      <c r="K15" s="274"/>
      <c r="L15" s="207" t="s">
        <v>302</v>
      </c>
      <c r="M15" s="181"/>
      <c r="N15" s="181"/>
      <c r="S15" s="181"/>
    </row>
    <row r="16" spans="3:20" ht="20.25" customHeight="1">
      <c r="D16" s="194">
        <v>1</v>
      </c>
      <c r="E16" s="233">
        <v>2</v>
      </c>
      <c r="F16" s="233">
        <v>3</v>
      </c>
      <c r="G16" s="233">
        <v>4</v>
      </c>
      <c r="H16" s="233">
        <v>5</v>
      </c>
      <c r="I16" s="189"/>
      <c r="J16" s="189"/>
      <c r="K16" s="277"/>
    </row>
    <row r="17" spans="4:19">
      <c r="D17" s="179" t="s">
        <v>212</v>
      </c>
      <c r="E17" s="178" t="s">
        <v>146</v>
      </c>
      <c r="F17" s="178" t="s">
        <v>2</v>
      </c>
      <c r="G17" s="178" t="s">
        <v>3</v>
      </c>
      <c r="H17" s="178" t="s">
        <v>0</v>
      </c>
      <c r="I17" s="178"/>
      <c r="K17" s="277"/>
      <c r="M17" s="176" t="s">
        <v>1</v>
      </c>
      <c r="N17" s="176" t="s">
        <v>39</v>
      </c>
      <c r="O17" s="176" t="s">
        <v>40</v>
      </c>
      <c r="P17" s="176" t="s">
        <v>41</v>
      </c>
      <c r="Q17" s="176" t="s">
        <v>212</v>
      </c>
      <c r="R17" s="176" t="s">
        <v>34</v>
      </c>
      <c r="S17" s="176" t="s">
        <v>72</v>
      </c>
    </row>
    <row r="18" spans="4:19">
      <c r="D18" s="195" t="str">
        <f t="array" ref="D18">TEXT(SUM(1*LEFT(E12:K12,2))+INT(SUM(1*MID(E12:K12,6,2))/60),"00시간 ")&amp;TEXT(MOD(SUM(1*MID(E12:K12,6,2)),60),"00분")</f>
        <v>70시간 29분</v>
      </c>
      <c r="E18" s="195" t="str">
        <f t="array" ref="E18">TEXT(SUM(1*LEFT(E13:K13,2))+INT(SUM(1*MID(E13:K13,6,2))/60),"00시간 ")&amp;TEXT(MOD(SUM(1*MID(E13:K13,6,2)),60),"00분")</f>
        <v>69시간 40분</v>
      </c>
      <c r="F18" s="195" t="str">
        <f t="array" ref="F18">TEXT(SUM(1*LEFT(E10:K10,2))+INT(SUM(1*MID(E10:K10,6,2))/60),"00시간 ")&amp;TEXT(MOD(SUM(1*MID(E10:K10,6,2)),60),"00분")</f>
        <v>39시간 21분</v>
      </c>
      <c r="G18" s="196" t="str">
        <f t="array" ref="G18">TEXT(SUM(1*LEFT(E11:K11,2))+INT(SUM(1*MID(E11:K11,6,2))/60),"00시간 ")&amp;TEXT(MOD(SUM(1*MID(E11:K11,6,2)),60),"00분")</f>
        <v>31시간 17분</v>
      </c>
      <c r="H18" s="195" t="str">
        <f t="array" ref="H18">TEXT(SUM(1*LEFT(E9:K9,2))+INT(SUM(1*MID(E9:K9,6,2))/60),"00시간 ")&amp;TEXT(MOD(SUM(1*MID(E9:K9,6,2)),60),"00분")</f>
        <v>00시간 00분</v>
      </c>
      <c r="I18" s="195"/>
      <c r="K18" s="277"/>
      <c r="L18" s="201"/>
      <c r="M18" s="193">
        <v>1.8208333333333335</v>
      </c>
      <c r="N18" s="193">
        <v>1.7555555555555555</v>
      </c>
      <c r="O18" s="197">
        <v>0.88263888888888886</v>
      </c>
      <c r="P18" s="193">
        <v>1.2284722222222222</v>
      </c>
      <c r="Q18" s="198">
        <v>0</v>
      </c>
      <c r="R18" s="198">
        <v>0</v>
      </c>
      <c r="S18" s="197">
        <v>0.23333333333333331</v>
      </c>
    </row>
    <row r="19" spans="4:19">
      <c r="D19" s="274" t="s">
        <v>33</v>
      </c>
      <c r="E19" s="274"/>
      <c r="F19" s="274"/>
      <c r="G19" s="274"/>
      <c r="H19" s="274"/>
      <c r="I19" s="274"/>
      <c r="J19" s="274"/>
      <c r="K19" s="274"/>
      <c r="L19" s="208" t="s">
        <v>183</v>
      </c>
      <c r="M19" s="197">
        <v>0.43541666666666662</v>
      </c>
      <c r="N19" s="193">
        <v>1.8354166666666665</v>
      </c>
      <c r="O19" s="193">
        <v>2.1736111111111112</v>
      </c>
      <c r="P19" s="197">
        <v>0.6166666666666667</v>
      </c>
      <c r="Q19" s="193">
        <v>1.4381944444444443</v>
      </c>
      <c r="R19" s="193">
        <v>1.53125</v>
      </c>
      <c r="S19" s="193">
        <v>1.1236111111111111</v>
      </c>
    </row>
    <row r="20" spans="4:19" ht="21" customHeight="1">
      <c r="D20" s="233">
        <v>1</v>
      </c>
      <c r="E20" s="233">
        <v>2</v>
      </c>
      <c r="F20" s="233">
        <v>3</v>
      </c>
      <c r="G20" s="233">
        <v>4</v>
      </c>
      <c r="H20" s="233">
        <v>5</v>
      </c>
      <c r="I20" s="233">
        <v>6</v>
      </c>
      <c r="J20" s="233">
        <v>7</v>
      </c>
      <c r="K20" s="233">
        <v>8</v>
      </c>
      <c r="M20" s="197">
        <v>0.21111111111111111</v>
      </c>
      <c r="N20" s="193">
        <v>2.1993055555555556</v>
      </c>
      <c r="O20" s="193">
        <v>1.9847222222222223</v>
      </c>
      <c r="P20" s="193">
        <v>1.575</v>
      </c>
      <c r="Q20" s="193">
        <v>2.1965277777777779</v>
      </c>
      <c r="R20" s="193">
        <v>3.6138888888888889</v>
      </c>
      <c r="S20" s="193">
        <v>2.0881944444444445</v>
      </c>
    </row>
    <row r="21" spans="4:19">
      <c r="D21" s="178" t="s">
        <v>212</v>
      </c>
      <c r="E21" s="178" t="s">
        <v>3</v>
      </c>
      <c r="F21" s="178" t="s">
        <v>2</v>
      </c>
      <c r="G21" s="178" t="s">
        <v>146</v>
      </c>
      <c r="H21" s="178" t="s">
        <v>0</v>
      </c>
      <c r="I21" s="178" t="s">
        <v>34</v>
      </c>
      <c r="J21" s="199" t="s">
        <v>72</v>
      </c>
      <c r="K21" s="178" t="s">
        <v>202</v>
      </c>
      <c r="M21" s="197">
        <v>0.86597222222222225</v>
      </c>
      <c r="N21" s="193">
        <v>2.4368055555555554</v>
      </c>
      <c r="O21" s="193">
        <v>1.7972222222222223</v>
      </c>
      <c r="P21" s="193">
        <v>1.8680555555555556</v>
      </c>
      <c r="Q21" s="193">
        <v>1.9048611111111111</v>
      </c>
      <c r="R21" s="193">
        <v>3.3333333333333335</v>
      </c>
      <c r="S21" s="197">
        <v>0.31041666666666667</v>
      </c>
    </row>
    <row r="22" spans="4:19">
      <c r="D22" s="184" t="str">
        <f>TEXT(Q46,"[hh]시간 mm분")</f>
        <v>1445시간 33분</v>
      </c>
      <c r="E22" s="184" t="str">
        <f>TEXT(N46,"[hh]시간 mm분")</f>
        <v>1374시간 04분</v>
      </c>
      <c r="F22" s="184" t="str">
        <f>TEXT(P46,"[hh]시간 mm분")</f>
        <v>959시간 41분</v>
      </c>
      <c r="G22" s="184" t="str">
        <f>TEXT(I45,"[hh]시간 mm분")</f>
        <v>877시간 45분</v>
      </c>
      <c r="H22" s="184" t="str">
        <f>TEXT(O46,"[hh]시간 mm분")</f>
        <v>737시간 44분</v>
      </c>
      <c r="I22" s="184" t="str">
        <f>TEXT(R46,"[hh]시간 mm분")</f>
        <v>579시간 38분</v>
      </c>
      <c r="J22" s="184" t="str">
        <f>TEXT(S46,"[hh]시간 mm분")</f>
        <v>205시간 48분</v>
      </c>
      <c r="K22" s="184" t="str">
        <f>TEXT(K45,"[hh]시간 mm분")</f>
        <v>188시간 29분</v>
      </c>
      <c r="L22" s="201"/>
      <c r="M22" s="197">
        <v>0.79722222222222217</v>
      </c>
      <c r="N22" s="193">
        <v>2.9256944444444444</v>
      </c>
      <c r="O22" s="193">
        <v>1.7777777777777777</v>
      </c>
      <c r="P22" s="193">
        <v>1.5833333333333333</v>
      </c>
      <c r="Q22" s="193">
        <v>2.1118055555555553</v>
      </c>
      <c r="R22" s="193">
        <v>3.3590277777777775</v>
      </c>
      <c r="S22" s="193">
        <v>2.5520833333333335</v>
      </c>
    </row>
    <row r="23" spans="4:19">
      <c r="D23" s="276"/>
      <c r="E23" s="276"/>
      <c r="F23" s="276"/>
      <c r="G23" s="276"/>
      <c r="H23" s="276"/>
      <c r="I23" s="276"/>
      <c r="J23" s="276"/>
      <c r="K23" s="276"/>
      <c r="L23" s="200"/>
      <c r="N23" s="193">
        <v>3.067361111111111</v>
      </c>
      <c r="O23" s="193">
        <v>1.6736111111111109</v>
      </c>
      <c r="P23" s="193">
        <v>1.59375</v>
      </c>
      <c r="Q23" s="193">
        <v>2.1861111111111113</v>
      </c>
      <c r="R23" s="193">
        <v>3.4861111111111112</v>
      </c>
      <c r="S23" s="193">
        <v>2.2673611111111112</v>
      </c>
    </row>
    <row r="24" spans="4:19">
      <c r="D24" s="273"/>
      <c r="E24" s="273"/>
      <c r="F24" s="273"/>
      <c r="G24" s="273"/>
      <c r="H24" s="273"/>
      <c r="I24" s="273"/>
      <c r="J24" s="273"/>
      <c r="K24" s="273"/>
      <c r="L24" s="200"/>
      <c r="N24" s="193">
        <v>2.6680555555555556</v>
      </c>
      <c r="O24" s="197">
        <v>0.73472222222222217</v>
      </c>
      <c r="P24" s="193">
        <v>1.1916666666666667</v>
      </c>
      <c r="Q24" s="193">
        <v>2.2298611111111111</v>
      </c>
      <c r="R24" s="193">
        <v>3.2694444444444444</v>
      </c>
    </row>
    <row r="25" spans="4:19">
      <c r="N25" s="193">
        <v>2.9187499999999997</v>
      </c>
      <c r="O25" s="197">
        <v>0.52430555555555558</v>
      </c>
      <c r="P25" s="193">
        <v>1.6784722222222221</v>
      </c>
      <c r="Q25" s="193">
        <v>2.0284722222222222</v>
      </c>
      <c r="R25" s="193">
        <v>2.9861111111111112</v>
      </c>
    </row>
    <row r="26" spans="4:19">
      <c r="N26" s="193">
        <v>1.4722222222222223</v>
      </c>
      <c r="O26" s="197">
        <v>0.5</v>
      </c>
      <c r="P26" s="197">
        <v>0.71875</v>
      </c>
      <c r="Q26" s="193">
        <v>1.9076388888888889</v>
      </c>
      <c r="R26" s="193">
        <v>2.5722222222222224</v>
      </c>
    </row>
    <row r="27" spans="4:19">
      <c r="I27" s="176" t="s">
        <v>146</v>
      </c>
      <c r="J27" s="176" t="s">
        <v>148</v>
      </c>
      <c r="K27" s="176" t="s">
        <v>202</v>
      </c>
      <c r="N27" s="193">
        <v>1.5631944444444443</v>
      </c>
      <c r="O27" s="193">
        <v>1.4826388888888891</v>
      </c>
      <c r="P27" s="193">
        <v>1.2895833333333333</v>
      </c>
      <c r="Q27" s="193">
        <v>2.2444444444444445</v>
      </c>
      <c r="R27" s="193">
        <v>0</v>
      </c>
    </row>
    <row r="28" spans="4:19">
      <c r="I28" s="193">
        <v>2.2048611111111112</v>
      </c>
      <c r="J28" s="197">
        <v>0.52777777777777779</v>
      </c>
      <c r="K28" s="197">
        <v>0.12986111111111112</v>
      </c>
      <c r="N28" s="193">
        <v>1.7340277777777777</v>
      </c>
      <c r="O28" s="193">
        <v>1.6006944444444444</v>
      </c>
      <c r="P28" s="193">
        <v>1.2236111111111112</v>
      </c>
      <c r="Q28" s="193">
        <v>2.3201388888888888</v>
      </c>
      <c r="R28" s="193">
        <v>0</v>
      </c>
    </row>
    <row r="29" spans="4:19">
      <c r="I29" s="193">
        <v>2.1354166666666665</v>
      </c>
      <c r="J29" s="197">
        <v>0.23263888888888887</v>
      </c>
      <c r="K29" s="193">
        <v>1.2784722222222222</v>
      </c>
      <c r="N29" s="193">
        <v>1.7333333333333334</v>
      </c>
      <c r="O29" s="193">
        <v>1.6291666666666667</v>
      </c>
      <c r="P29" s="193">
        <v>1.15625</v>
      </c>
      <c r="Q29" s="193">
        <v>2.4875000000000003</v>
      </c>
      <c r="R29" s="193">
        <v>0</v>
      </c>
    </row>
    <row r="30" spans="4:19">
      <c r="I30" s="193">
        <v>2.8680555555555554</v>
      </c>
      <c r="K30" s="193">
        <v>2.5222222222222221</v>
      </c>
      <c r="N30" s="193">
        <v>1.9965277777777777</v>
      </c>
      <c r="O30" s="193">
        <v>1.940277777777778</v>
      </c>
      <c r="P30" s="193">
        <v>1.5465277777777777</v>
      </c>
      <c r="Q30" s="193">
        <v>2.1152777777777776</v>
      </c>
      <c r="R30" s="193">
        <v>0</v>
      </c>
    </row>
    <row r="31" spans="4:19">
      <c r="I31" s="193">
        <v>3.0763888888888888</v>
      </c>
      <c r="K31" s="193">
        <v>2.4895833333333335</v>
      </c>
      <c r="N31" s="193">
        <v>1.9041666666666668</v>
      </c>
      <c r="O31" s="193">
        <v>1.5423611111111111</v>
      </c>
      <c r="P31" s="193">
        <v>1.8604166666666666</v>
      </c>
      <c r="Q31" s="193">
        <v>1.6972222222222222</v>
      </c>
      <c r="R31" s="193">
        <v>0</v>
      </c>
    </row>
    <row r="32" spans="4:19">
      <c r="I32" s="193">
        <v>2.53125</v>
      </c>
      <c r="K32" s="193">
        <v>1.4333333333333333</v>
      </c>
      <c r="N32" s="193">
        <v>1.8423611111111111</v>
      </c>
      <c r="O32" s="197">
        <v>0.26319444444444445</v>
      </c>
      <c r="P32" s="197">
        <v>0.89027777777777783</v>
      </c>
      <c r="Q32" s="193">
        <v>2.0770833333333334</v>
      </c>
    </row>
    <row r="33" spans="9:19">
      <c r="I33" s="193">
        <v>2.2013888888888888</v>
      </c>
      <c r="N33" s="193">
        <v>1.747222222222222</v>
      </c>
      <c r="O33" s="176">
        <v>0</v>
      </c>
      <c r="P33" s="193">
        <v>1.2965277777777777</v>
      </c>
      <c r="Q33" s="193">
        <v>2.3631944444444444</v>
      </c>
    </row>
    <row r="34" spans="9:19">
      <c r="I34" s="193">
        <v>2.4930555555555558</v>
      </c>
      <c r="N34" s="193">
        <v>2.1965277777777779</v>
      </c>
      <c r="O34" s="197">
        <v>0.64097222222222217</v>
      </c>
      <c r="P34" s="193">
        <v>1.7916666666666667</v>
      </c>
      <c r="Q34" s="193">
        <v>2.2340277777777779</v>
      </c>
    </row>
    <row r="35" spans="9:19">
      <c r="I35" s="193">
        <v>2.4895833333333335</v>
      </c>
      <c r="N35" s="193">
        <v>2.463888888888889</v>
      </c>
      <c r="O35" s="197">
        <v>1.163888888888889</v>
      </c>
      <c r="P35" s="193">
        <v>1.6243055555555557</v>
      </c>
      <c r="Q35" s="193">
        <v>2.8770833333333332</v>
      </c>
    </row>
    <row r="36" spans="9:19">
      <c r="I36" s="193">
        <v>2.9097222222222219</v>
      </c>
      <c r="N36" s="193">
        <v>2.4805555555555556</v>
      </c>
      <c r="O36" s="193">
        <v>2.1999999999999997</v>
      </c>
      <c r="P36" s="193">
        <v>1.7590277777777779</v>
      </c>
      <c r="Q36" s="193">
        <v>3.1659722222222224</v>
      </c>
    </row>
    <row r="37" spans="9:19">
      <c r="I37" s="193">
        <v>2.65625</v>
      </c>
      <c r="N37" s="193">
        <v>2.3326388888888889</v>
      </c>
      <c r="O37" s="193">
        <v>1.6958333333333335</v>
      </c>
      <c r="P37" s="193">
        <v>1.1854166666666666</v>
      </c>
      <c r="Q37" s="193">
        <v>2.5479166666666666</v>
      </c>
    </row>
    <row r="38" spans="9:19">
      <c r="I38" s="193">
        <v>3.0763888888888888</v>
      </c>
      <c r="N38" s="193">
        <v>2.942361111111111</v>
      </c>
      <c r="O38" s="193">
        <v>2.3062499999999999</v>
      </c>
      <c r="P38" s="193">
        <v>1.3645833333333333</v>
      </c>
      <c r="Q38" s="193">
        <v>3.15</v>
      </c>
    </row>
    <row r="39" spans="9:19">
      <c r="I39" s="193">
        <v>2.78125</v>
      </c>
      <c r="N39" s="193">
        <v>2.0902777777777777</v>
      </c>
      <c r="O39" s="193">
        <v>1.0652777777777778</v>
      </c>
      <c r="P39" s="193">
        <v>2.0680555555555555</v>
      </c>
      <c r="Q39" s="193">
        <v>2.6534722222222222</v>
      </c>
    </row>
    <row r="40" spans="9:19">
      <c r="N40" s="193">
        <v>2.75</v>
      </c>
      <c r="O40" s="197">
        <v>0.99583333333333324</v>
      </c>
      <c r="P40" s="193">
        <v>2.3548611111111111</v>
      </c>
      <c r="Q40" s="193">
        <v>3.2013888888888888</v>
      </c>
    </row>
    <row r="41" spans="9:19">
      <c r="I41" s="193">
        <v>2.6076388888888888</v>
      </c>
      <c r="N41" s="193">
        <v>2.3784722222222223</v>
      </c>
      <c r="P41" s="193">
        <v>2.4694444444444446</v>
      </c>
      <c r="Q41" s="193">
        <v>2.7881944444444446</v>
      </c>
    </row>
    <row r="42" spans="9:19">
      <c r="I42" s="193">
        <v>2.5416666666666665</v>
      </c>
    </row>
    <row r="43" spans="9:19">
      <c r="N43" s="193">
        <v>1.7708333333333333</v>
      </c>
      <c r="O43" s="197">
        <v>0.16388888888888889</v>
      </c>
      <c r="P43" s="193">
        <v>2.3916666666666666</v>
      </c>
      <c r="Q43" s="193">
        <v>3.1451388888888889</v>
      </c>
    </row>
    <row r="44" spans="9:19">
      <c r="N44" s="193">
        <v>2.0472222222222221</v>
      </c>
      <c r="P44" s="193">
        <v>1.6604166666666667</v>
      </c>
      <c r="Q44" s="193">
        <v>3.1597222222222219</v>
      </c>
    </row>
    <row r="45" spans="9:19">
      <c r="I45" s="193">
        <f>SUM(I28:I42)</f>
        <v>36.572916666666664</v>
      </c>
      <c r="J45" s="193">
        <f>SUM(J28:J38)</f>
        <v>0.76041666666666663</v>
      </c>
      <c r="K45" s="193">
        <f>SUM(K28:K38)</f>
        <v>7.8534722222222229</v>
      </c>
    </row>
    <row r="46" spans="9:19">
      <c r="M46" s="193">
        <f>SUM(M18:M28)</f>
        <v>4.1305555555555555</v>
      </c>
      <c r="N46" s="193">
        <f>SUM(N18:N44)</f>
        <v>57.252777777777773</v>
      </c>
      <c r="O46" s="193">
        <f>SUM(O18:O43)</f>
        <v>30.73888888888888</v>
      </c>
      <c r="P46" s="193">
        <f>SUM(P18:P44)</f>
        <v>39.986805555555556</v>
      </c>
      <c r="Q46" s="193">
        <f>SUM(Q18:Q44)</f>
        <v>60.231249999999989</v>
      </c>
      <c r="R46" s="193">
        <f>SUM(R18:R43)</f>
        <v>24.151388888888889</v>
      </c>
      <c r="S46" s="193">
        <f>SUM(S18:S43)</f>
        <v>8.5749999999999993</v>
      </c>
    </row>
  </sheetData>
  <mergeCells count="7">
    <mergeCell ref="D24:K24"/>
    <mergeCell ref="D6:K6"/>
    <mergeCell ref="D7:K7"/>
    <mergeCell ref="D15:K15"/>
    <mergeCell ref="K16:K18"/>
    <mergeCell ref="D19:K19"/>
    <mergeCell ref="D23:K23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'28주차'!M9:S9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'28주차'!M11:S11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'28주차'!M10:S10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'28주차'!M12:S12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'28주차'!M13:S13</xm:f>
              <xm:sqref>L13</xm:sqref>
            </x14:sparkline>
          </x14:sparklines>
        </x14:sparklineGroup>
      </x14:sparklineGroup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8"/>
  <sheetViews>
    <sheetView topLeftCell="A4" zoomScaleNormal="100" workbookViewId="0">
      <selection activeCell="R43" sqref="R43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34" t="s">
        <v>4</v>
      </c>
      <c r="E8" s="234" t="s">
        <v>307</v>
      </c>
      <c r="F8" s="234" t="s">
        <v>308</v>
      </c>
      <c r="G8" s="234" t="s">
        <v>309</v>
      </c>
      <c r="H8" s="234" t="s">
        <v>310</v>
      </c>
      <c r="I8" s="234" t="s">
        <v>311</v>
      </c>
      <c r="J8" s="234" t="s">
        <v>312</v>
      </c>
      <c r="K8" s="234" t="s">
        <v>313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235" t="s">
        <v>2</v>
      </c>
      <c r="E9" s="183" t="str">
        <f t="shared" ref="E9:K12" si="0">TEXT(M9,"hh시간 mm분")</f>
        <v>10시간 18분</v>
      </c>
      <c r="F9" s="183" t="str">
        <f t="shared" si="0"/>
        <v>12시간 28분</v>
      </c>
      <c r="G9" s="183" t="str">
        <f t="shared" si="0"/>
        <v>10시간 24분</v>
      </c>
      <c r="H9" s="183" t="str">
        <f t="shared" si="0"/>
        <v>08시간 32분</v>
      </c>
      <c r="I9" s="183" t="str">
        <f t="shared" si="0"/>
        <v>10시간 23분</v>
      </c>
      <c r="J9" s="183" t="str">
        <f t="shared" si="0"/>
        <v>11시간 17분</v>
      </c>
      <c r="K9" s="183" t="str">
        <f t="shared" si="0"/>
        <v>07시간 47분</v>
      </c>
      <c r="L9" s="202"/>
      <c r="M9" s="181">
        <v>0.4291666666666667</v>
      </c>
      <c r="N9" s="181">
        <v>0.51944444444444449</v>
      </c>
      <c r="O9" s="181">
        <v>0.43333333333333335</v>
      </c>
      <c r="P9" s="181">
        <v>0.35555555555555557</v>
      </c>
      <c r="Q9" s="181">
        <v>0.43263888888888885</v>
      </c>
      <c r="R9" s="181">
        <v>0.47013888888888888</v>
      </c>
      <c r="S9" s="181">
        <v>0.32430555555555557</v>
      </c>
      <c r="T9" s="176" t="s">
        <v>41</v>
      </c>
    </row>
    <row r="10" spans="3:20">
      <c r="D10" s="178" t="s">
        <v>3</v>
      </c>
      <c r="E10" s="180" t="str">
        <f t="shared" si="0"/>
        <v>11시간 20분</v>
      </c>
      <c r="F10" s="180" t="str">
        <f t="shared" si="0"/>
        <v>08시간 52분</v>
      </c>
      <c r="G10" s="180" t="str">
        <f t="shared" si="0"/>
        <v>00시간 00분</v>
      </c>
      <c r="H10" s="180" t="str">
        <f t="shared" si="0"/>
        <v>07시간 21분</v>
      </c>
      <c r="I10" s="180" t="str">
        <f t="shared" si="0"/>
        <v>06시간 33분</v>
      </c>
      <c r="J10" s="180" t="str">
        <f t="shared" si="0"/>
        <v>10시간 29분</v>
      </c>
      <c r="K10" s="180" t="str">
        <f t="shared" si="0"/>
        <v>09시간 26분</v>
      </c>
      <c r="L10" s="231"/>
      <c r="M10" s="181">
        <v>0.47222222222222227</v>
      </c>
      <c r="N10" s="181">
        <v>0.36944444444444446</v>
      </c>
      <c r="O10" s="181">
        <v>0</v>
      </c>
      <c r="P10" s="181">
        <v>0.30624999999999997</v>
      </c>
      <c r="Q10" s="181">
        <v>0.27291666666666664</v>
      </c>
      <c r="R10" s="181">
        <v>0.4368055555555555</v>
      </c>
      <c r="S10" s="181">
        <v>0.39305555555555555</v>
      </c>
      <c r="T10" s="176" t="s">
        <v>39</v>
      </c>
    </row>
    <row r="11" spans="3:20">
      <c r="C11" s="185"/>
      <c r="D11" s="186" t="s">
        <v>212</v>
      </c>
      <c r="E11" s="188" t="str">
        <f t="shared" si="0"/>
        <v>10시간 30분</v>
      </c>
      <c r="F11" s="188" t="str">
        <f t="shared" si="0"/>
        <v>11시간 35분</v>
      </c>
      <c r="G11" s="188" t="str">
        <f t="shared" si="0"/>
        <v>11시간 32분</v>
      </c>
      <c r="H11" s="188" t="str">
        <f t="shared" si="0"/>
        <v>12시간 22분</v>
      </c>
      <c r="I11" s="188" t="str">
        <f t="shared" si="0"/>
        <v>09시간 49분</v>
      </c>
      <c r="J11" s="188" t="str">
        <f t="shared" si="0"/>
        <v>09시간 42분</v>
      </c>
      <c r="K11" s="188" t="str">
        <f t="shared" si="0"/>
        <v>12시간 30분</v>
      </c>
      <c r="L11" s="202"/>
      <c r="M11" s="181">
        <v>0.4375</v>
      </c>
      <c r="N11" s="181">
        <v>0.4826388888888889</v>
      </c>
      <c r="O11" s="181">
        <v>0.48055555555555557</v>
      </c>
      <c r="P11" s="181">
        <v>0.51527777777777783</v>
      </c>
      <c r="Q11" s="181">
        <v>0.40902777777777777</v>
      </c>
      <c r="R11" s="181">
        <v>0.40416666666666662</v>
      </c>
      <c r="S11" s="181">
        <v>0.52083333333333337</v>
      </c>
      <c r="T11" s="176" t="s">
        <v>145</v>
      </c>
    </row>
    <row r="12" spans="3:20">
      <c r="D12" s="178" t="s">
        <v>146</v>
      </c>
      <c r="E12" s="180" t="str">
        <f t="shared" si="0"/>
        <v>10시간 25분</v>
      </c>
      <c r="F12" s="180" t="str">
        <f t="shared" si="0"/>
        <v>10시간 30분</v>
      </c>
      <c r="G12" s="180" t="str">
        <f t="shared" si="0"/>
        <v>10시간 00분</v>
      </c>
      <c r="H12" s="180" t="str">
        <f t="shared" si="0"/>
        <v>10시간 10분</v>
      </c>
      <c r="I12" s="180" t="str">
        <f t="shared" si="0"/>
        <v>08시간 40분</v>
      </c>
      <c r="J12" s="180" t="str">
        <f t="shared" si="0"/>
        <v>06시간 45분</v>
      </c>
      <c r="K12" s="180" t="str">
        <f t="shared" si="0"/>
        <v>08시간 00분</v>
      </c>
      <c r="L12" s="202"/>
      <c r="M12" s="181">
        <v>0.43402777777777773</v>
      </c>
      <c r="N12" s="181">
        <v>0.4375</v>
      </c>
      <c r="O12" s="181">
        <v>0.41666666666666669</v>
      </c>
      <c r="P12" s="181">
        <v>0.4236111111111111</v>
      </c>
      <c r="Q12" s="181">
        <v>0.3611111111111111</v>
      </c>
      <c r="R12" s="181">
        <v>0.28125</v>
      </c>
      <c r="S12" s="181">
        <v>0.33333333333333331</v>
      </c>
      <c r="T12" s="176" t="s">
        <v>149</v>
      </c>
    </row>
    <row r="13" spans="3:20">
      <c r="D13" s="278"/>
      <c r="E13" s="279"/>
      <c r="F13" s="279"/>
      <c r="G13" s="279"/>
      <c r="H13" s="279"/>
      <c r="I13" s="279"/>
      <c r="J13" s="279"/>
      <c r="K13" s="279"/>
      <c r="L13" s="280"/>
      <c r="M13" s="181"/>
      <c r="N13" s="181"/>
      <c r="O13" s="181"/>
      <c r="P13" s="181"/>
      <c r="Q13" s="181"/>
      <c r="R13" s="181"/>
      <c r="S13" s="181"/>
    </row>
    <row r="14" spans="3:20">
      <c r="D14" s="274" t="s">
        <v>306</v>
      </c>
      <c r="E14" s="274"/>
      <c r="F14" s="274"/>
      <c r="G14" s="274"/>
      <c r="H14" s="274"/>
      <c r="I14" s="274"/>
      <c r="J14" s="274"/>
      <c r="K14" s="274"/>
      <c r="L14" s="207" t="s">
        <v>305</v>
      </c>
      <c r="M14" s="181"/>
      <c r="N14" s="181"/>
      <c r="S14" s="181"/>
    </row>
    <row r="15" spans="3:20">
      <c r="D15" s="194">
        <v>1</v>
      </c>
      <c r="E15" s="235">
        <v>2</v>
      </c>
      <c r="F15" s="235">
        <v>3</v>
      </c>
      <c r="G15" s="235">
        <v>4</v>
      </c>
      <c r="H15" s="189"/>
      <c r="I15" s="189"/>
      <c r="J15" s="189"/>
      <c r="K15" s="277"/>
    </row>
    <row r="16" spans="3:20" ht="20.25" customHeight="1">
      <c r="D16" s="179" t="s">
        <v>212</v>
      </c>
      <c r="E16" s="178" t="s">
        <v>2</v>
      </c>
      <c r="F16" s="178" t="s">
        <v>146</v>
      </c>
      <c r="G16" s="178" t="s">
        <v>3</v>
      </c>
      <c r="H16" s="189"/>
      <c r="I16" s="189"/>
      <c r="K16" s="277"/>
      <c r="M16" s="176" t="s">
        <v>1</v>
      </c>
      <c r="N16" s="176" t="s">
        <v>39</v>
      </c>
      <c r="O16" s="176" t="s">
        <v>40</v>
      </c>
      <c r="P16" s="176" t="s">
        <v>41</v>
      </c>
      <c r="Q16" s="176" t="s">
        <v>212</v>
      </c>
      <c r="R16" s="176" t="s">
        <v>34</v>
      </c>
      <c r="S16" s="176" t="s">
        <v>72</v>
      </c>
    </row>
    <row r="17" spans="4:19">
      <c r="D17" s="195" t="str">
        <f t="array" ref="D17">TEXT(SUM(1*LEFT(E11:K11,2))+INT(SUM(1*MID(E11:K11,6,2))/60),"00시간 ")&amp;TEXT(MOD(SUM(1*MID(E11:K11,6,2)),60),"00분")</f>
        <v>78시간 00분</v>
      </c>
      <c r="E17" s="195" t="str">
        <f t="array" ref="E17">TEXT(SUM(1*LEFT(E9:K9,2))+INT(SUM(1*MID(E9:K9,6,2))/60),"00시간 ")&amp;TEXT(MOD(SUM(1*MID(E9:K9,6,2)),60),"00분")</f>
        <v>71시간 09분</v>
      </c>
      <c r="F17" s="195" t="str">
        <f t="array" ref="F17">TEXT(SUM(1*LEFT(E12:K12,2))+INT(SUM(1*MID(E12:K12,6,2))/60),"00시간 ")&amp;TEXT(MOD(SUM(1*MID(E12:K12,6,2)),60),"00분")</f>
        <v>64시간 30분</v>
      </c>
      <c r="G17" s="196" t="str">
        <f t="array" ref="G17">TEXT(SUM(1*LEFT(E10:K10,2))+INT(SUM(1*MID(E10:K10,6,2))/60),"00시간 ")&amp;TEXT(MOD(SUM(1*MID(E10:K10,6,2)),60),"00분")</f>
        <v>54시간 01분</v>
      </c>
      <c r="H17" s="195"/>
      <c r="I17" s="195"/>
      <c r="K17" s="277"/>
      <c r="L17" s="201"/>
      <c r="M17" s="193">
        <v>1.8208333333333335</v>
      </c>
      <c r="N17" s="193">
        <v>1.7555555555555555</v>
      </c>
      <c r="O17" s="197">
        <v>0.88263888888888886</v>
      </c>
      <c r="P17" s="193">
        <v>1.2284722222222222</v>
      </c>
      <c r="Q17" s="198">
        <v>0</v>
      </c>
      <c r="R17" s="198">
        <v>0</v>
      </c>
      <c r="S17" s="197">
        <v>0.23333333333333331</v>
      </c>
    </row>
    <row r="18" spans="4:19">
      <c r="D18" s="274" t="s">
        <v>33</v>
      </c>
      <c r="E18" s="274"/>
      <c r="F18" s="274"/>
      <c r="G18" s="274"/>
      <c r="H18" s="274"/>
      <c r="I18" s="274"/>
      <c r="J18" s="274"/>
      <c r="K18" s="274"/>
      <c r="L18" s="208" t="s">
        <v>183</v>
      </c>
      <c r="M18" s="197">
        <v>0.43541666666666662</v>
      </c>
      <c r="N18" s="193">
        <v>1.8354166666666665</v>
      </c>
      <c r="O18" s="193">
        <v>2.1736111111111112</v>
      </c>
      <c r="P18" s="197">
        <v>0.6166666666666667</v>
      </c>
      <c r="Q18" s="193">
        <v>1.4381944444444443</v>
      </c>
      <c r="R18" s="193">
        <v>1.53125</v>
      </c>
      <c r="S18" s="193">
        <v>1.1236111111111111</v>
      </c>
    </row>
    <row r="19" spans="4:19">
      <c r="D19" s="235">
        <v>1</v>
      </c>
      <c r="E19" s="235">
        <v>2</v>
      </c>
      <c r="F19" s="235">
        <v>3</v>
      </c>
      <c r="G19" s="235">
        <v>4</v>
      </c>
      <c r="H19" s="235">
        <v>5</v>
      </c>
      <c r="I19" s="235">
        <v>6</v>
      </c>
      <c r="J19" s="235">
        <v>7</v>
      </c>
      <c r="K19" s="235">
        <v>8</v>
      </c>
      <c r="M19" s="197">
        <v>0.21111111111111111</v>
      </c>
      <c r="N19" s="193">
        <v>2.1993055555555556</v>
      </c>
      <c r="O19" s="193">
        <v>1.9847222222222223</v>
      </c>
      <c r="P19" s="193">
        <v>1.575</v>
      </c>
      <c r="Q19" s="193">
        <v>2.1965277777777779</v>
      </c>
      <c r="R19" s="193">
        <v>3.6138888888888889</v>
      </c>
      <c r="S19" s="193">
        <v>2.0881944444444445</v>
      </c>
    </row>
    <row r="20" spans="4:19" ht="21" customHeight="1">
      <c r="D20" s="178" t="s">
        <v>212</v>
      </c>
      <c r="E20" s="178" t="s">
        <v>3</v>
      </c>
      <c r="F20" s="178" t="s">
        <v>2</v>
      </c>
      <c r="G20" s="178" t="s">
        <v>146</v>
      </c>
      <c r="H20" s="178" t="s">
        <v>0</v>
      </c>
      <c r="I20" s="178" t="s">
        <v>34</v>
      </c>
      <c r="J20" s="199" t="s">
        <v>72</v>
      </c>
      <c r="K20" s="178" t="s">
        <v>202</v>
      </c>
      <c r="M20" s="197">
        <v>0.86597222222222225</v>
      </c>
      <c r="N20" s="193">
        <v>2.4368055555555554</v>
      </c>
      <c r="O20" s="193">
        <v>1.7972222222222223</v>
      </c>
      <c r="P20" s="193">
        <v>1.8680555555555556</v>
      </c>
      <c r="Q20" s="193">
        <v>1.9048611111111111</v>
      </c>
      <c r="R20" s="193">
        <v>3.3333333333333335</v>
      </c>
      <c r="S20" s="197">
        <v>0.31041666666666667</v>
      </c>
    </row>
    <row r="21" spans="4:19">
      <c r="D21" s="184" t="str">
        <f>TEXT(Q48,"[hh]시간 mm분")</f>
        <v>1523시간 33분</v>
      </c>
      <c r="E21" s="184" t="str">
        <f>TEXT(N48,"[hh]시간 mm분")</f>
        <v>1428시간 05분</v>
      </c>
      <c r="F21" s="184" t="str">
        <f>TEXT(P48,"[hh]시간 mm분")</f>
        <v>1030시간 50분</v>
      </c>
      <c r="G21" s="184" t="str">
        <f>TEXT(I47,"[hh]시간 mm분")</f>
        <v>942시간 15분</v>
      </c>
      <c r="H21" s="184" t="str">
        <f>TEXT(O48,"[hh]시간 mm분")</f>
        <v>737시간 44분</v>
      </c>
      <c r="I21" s="184" t="str">
        <f>TEXT(R48,"[hh]시간 mm분")</f>
        <v>579시간 38분</v>
      </c>
      <c r="J21" s="184" t="str">
        <f>TEXT(S48,"[hh]시간 mm분")</f>
        <v>205시간 48분</v>
      </c>
      <c r="K21" s="184" t="str">
        <f>TEXT(K44,"[hh]시간 mm분")</f>
        <v>188시간 29분</v>
      </c>
      <c r="L21" s="201"/>
      <c r="M21" s="197">
        <v>0.79722222222222217</v>
      </c>
      <c r="N21" s="193">
        <v>2.9256944444444444</v>
      </c>
      <c r="O21" s="193">
        <v>1.7777777777777777</v>
      </c>
      <c r="P21" s="193">
        <v>1.5833333333333333</v>
      </c>
      <c r="Q21" s="193">
        <v>2.1118055555555553</v>
      </c>
      <c r="R21" s="193">
        <v>3.3590277777777775</v>
      </c>
      <c r="S21" s="193">
        <v>2.5520833333333335</v>
      </c>
    </row>
    <row r="22" spans="4:19">
      <c r="D22" s="276"/>
      <c r="E22" s="276"/>
      <c r="F22" s="276"/>
      <c r="G22" s="276"/>
      <c r="H22" s="276"/>
      <c r="I22" s="276"/>
      <c r="J22" s="276"/>
      <c r="K22" s="276"/>
      <c r="L22" s="200"/>
      <c r="N22" s="193">
        <v>3.067361111111111</v>
      </c>
      <c r="O22" s="193">
        <v>1.6736111111111109</v>
      </c>
      <c r="P22" s="193">
        <v>1.59375</v>
      </c>
      <c r="Q22" s="193">
        <v>2.1861111111111113</v>
      </c>
      <c r="R22" s="193">
        <v>3.4861111111111112</v>
      </c>
      <c r="S22" s="193">
        <v>2.2673611111111112</v>
      </c>
    </row>
    <row r="23" spans="4:19">
      <c r="D23" s="273"/>
      <c r="E23" s="273"/>
      <c r="F23" s="273"/>
      <c r="G23" s="273"/>
      <c r="H23" s="273"/>
      <c r="I23" s="273"/>
      <c r="J23" s="273"/>
      <c r="K23" s="273"/>
      <c r="L23" s="200"/>
      <c r="N23" s="193">
        <v>2.6680555555555556</v>
      </c>
      <c r="O23" s="197">
        <v>0.73472222222222217</v>
      </c>
      <c r="P23" s="193">
        <v>1.1916666666666667</v>
      </c>
      <c r="Q23" s="193">
        <v>2.2298611111111111</v>
      </c>
      <c r="R23" s="193">
        <v>3.2694444444444444</v>
      </c>
    </row>
    <row r="24" spans="4:19">
      <c r="N24" s="193">
        <v>2.9187499999999997</v>
      </c>
      <c r="O24" s="197">
        <v>0.52430555555555558</v>
      </c>
      <c r="P24" s="193">
        <v>1.6784722222222221</v>
      </c>
      <c r="Q24" s="193">
        <v>2.0284722222222222</v>
      </c>
      <c r="R24" s="193">
        <v>2.9861111111111112</v>
      </c>
    </row>
    <row r="25" spans="4:19">
      <c r="N25" s="193">
        <v>1.4722222222222223</v>
      </c>
      <c r="O25" s="197">
        <v>0.5</v>
      </c>
      <c r="P25" s="197">
        <v>0.71875</v>
      </c>
      <c r="Q25" s="193">
        <v>1.9076388888888889</v>
      </c>
      <c r="R25" s="193">
        <v>2.5722222222222224</v>
      </c>
    </row>
    <row r="26" spans="4:19">
      <c r="I26" s="176" t="s">
        <v>146</v>
      </c>
      <c r="J26" s="176" t="s">
        <v>148</v>
      </c>
      <c r="K26" s="176" t="s">
        <v>202</v>
      </c>
      <c r="N26" s="193">
        <v>1.5631944444444443</v>
      </c>
      <c r="O26" s="193">
        <v>1.4826388888888891</v>
      </c>
      <c r="P26" s="193">
        <v>1.2895833333333333</v>
      </c>
      <c r="Q26" s="193">
        <v>2.2444444444444445</v>
      </c>
      <c r="R26" s="193">
        <v>0</v>
      </c>
    </row>
    <row r="27" spans="4:19">
      <c r="I27" s="193">
        <v>2.2048611111111112</v>
      </c>
      <c r="J27" s="197">
        <v>0.52777777777777779</v>
      </c>
      <c r="K27" s="197">
        <v>0.12986111111111112</v>
      </c>
      <c r="N27" s="193">
        <v>1.7340277777777777</v>
      </c>
      <c r="O27" s="193">
        <v>1.6006944444444444</v>
      </c>
      <c r="P27" s="193">
        <v>1.2236111111111112</v>
      </c>
      <c r="Q27" s="193">
        <v>2.3201388888888888</v>
      </c>
      <c r="R27" s="193">
        <v>0</v>
      </c>
    </row>
    <row r="28" spans="4:19">
      <c r="I28" s="193">
        <v>2.1354166666666665</v>
      </c>
      <c r="J28" s="197">
        <v>0.23263888888888887</v>
      </c>
      <c r="K28" s="193">
        <v>1.2784722222222222</v>
      </c>
      <c r="N28" s="193">
        <v>1.7333333333333334</v>
      </c>
      <c r="O28" s="193">
        <v>1.6291666666666667</v>
      </c>
      <c r="P28" s="193">
        <v>1.15625</v>
      </c>
      <c r="Q28" s="193">
        <v>2.4875000000000003</v>
      </c>
      <c r="R28" s="193">
        <v>0</v>
      </c>
    </row>
    <row r="29" spans="4:19">
      <c r="I29" s="193">
        <v>2.8680555555555554</v>
      </c>
      <c r="K29" s="193">
        <v>2.5222222222222221</v>
      </c>
      <c r="N29" s="193">
        <v>1.9965277777777777</v>
      </c>
      <c r="O29" s="193">
        <v>1.940277777777778</v>
      </c>
      <c r="P29" s="193">
        <v>1.5465277777777777</v>
      </c>
      <c r="Q29" s="193">
        <v>2.1152777777777776</v>
      </c>
      <c r="R29" s="193">
        <v>0</v>
      </c>
    </row>
    <row r="30" spans="4:19">
      <c r="I30" s="193">
        <v>3.0763888888888888</v>
      </c>
      <c r="K30" s="193">
        <v>2.4895833333333335</v>
      </c>
      <c r="N30" s="193">
        <v>1.9041666666666668</v>
      </c>
      <c r="O30" s="193">
        <v>1.5423611111111111</v>
      </c>
      <c r="P30" s="193">
        <v>1.8604166666666666</v>
      </c>
      <c r="Q30" s="193">
        <v>1.6972222222222222</v>
      </c>
      <c r="R30" s="193">
        <v>0</v>
      </c>
    </row>
    <row r="31" spans="4:19">
      <c r="I31" s="193">
        <v>2.53125</v>
      </c>
      <c r="K31" s="193">
        <v>1.4333333333333333</v>
      </c>
      <c r="N31" s="193">
        <v>1.8423611111111111</v>
      </c>
      <c r="O31" s="197">
        <v>0.26319444444444445</v>
      </c>
      <c r="P31" s="197">
        <v>0.89027777777777783</v>
      </c>
      <c r="Q31" s="193">
        <v>2.0770833333333334</v>
      </c>
    </row>
    <row r="32" spans="4:19">
      <c r="I32" s="193">
        <v>2.2013888888888888</v>
      </c>
      <c r="N32" s="193">
        <v>1.747222222222222</v>
      </c>
      <c r="O32" s="176">
        <v>0</v>
      </c>
      <c r="P32" s="193">
        <v>1.2965277777777777</v>
      </c>
      <c r="Q32" s="193">
        <v>2.3631944444444444</v>
      </c>
    </row>
    <row r="33" spans="9:19">
      <c r="I33" s="193">
        <v>2.4930555555555558</v>
      </c>
      <c r="N33" s="193">
        <v>2.1965277777777779</v>
      </c>
      <c r="O33" s="197">
        <v>0.64097222222222217</v>
      </c>
      <c r="P33" s="193">
        <v>1.7916666666666667</v>
      </c>
      <c r="Q33" s="193">
        <v>2.2340277777777779</v>
      </c>
    </row>
    <row r="34" spans="9:19">
      <c r="I34" s="193">
        <v>2.4895833333333335</v>
      </c>
      <c r="N34" s="193">
        <v>2.463888888888889</v>
      </c>
      <c r="O34" s="197">
        <v>1.163888888888889</v>
      </c>
      <c r="P34" s="193">
        <v>1.6243055555555557</v>
      </c>
      <c r="Q34" s="193">
        <v>2.8770833333333332</v>
      </c>
    </row>
    <row r="35" spans="9:19">
      <c r="I35" s="193">
        <v>2.9097222222222219</v>
      </c>
      <c r="N35" s="193">
        <v>2.4805555555555556</v>
      </c>
      <c r="O35" s="193">
        <v>2.1999999999999997</v>
      </c>
      <c r="P35" s="193">
        <v>1.7590277777777779</v>
      </c>
      <c r="Q35" s="193">
        <v>3.1659722222222224</v>
      </c>
    </row>
    <row r="36" spans="9:19">
      <c r="I36" s="193">
        <v>2.65625</v>
      </c>
      <c r="N36" s="193">
        <v>2.3326388888888889</v>
      </c>
      <c r="O36" s="193">
        <v>1.6958333333333335</v>
      </c>
      <c r="P36" s="193">
        <v>1.1854166666666666</v>
      </c>
      <c r="Q36" s="193">
        <v>2.5479166666666666</v>
      </c>
    </row>
    <row r="37" spans="9:19">
      <c r="I37" s="193">
        <v>3.0763888888888888</v>
      </c>
      <c r="N37" s="193">
        <v>2.942361111111111</v>
      </c>
      <c r="O37" s="193">
        <v>2.3062499999999999</v>
      </c>
      <c r="P37" s="193">
        <v>1.3645833333333333</v>
      </c>
      <c r="Q37" s="193">
        <v>3.15</v>
      </c>
    </row>
    <row r="38" spans="9:19">
      <c r="I38" s="193">
        <v>2.78125</v>
      </c>
      <c r="N38" s="193">
        <v>2.0902777777777777</v>
      </c>
      <c r="O38" s="193">
        <v>1.0652777777777778</v>
      </c>
      <c r="P38" s="193">
        <v>2.0680555555555555</v>
      </c>
      <c r="Q38" s="193">
        <v>2.6534722222222222</v>
      </c>
    </row>
    <row r="39" spans="9:19">
      <c r="N39" s="193">
        <v>2.75</v>
      </c>
      <c r="O39" s="197">
        <v>0.99583333333333324</v>
      </c>
      <c r="P39" s="193">
        <v>2.3548611111111111</v>
      </c>
      <c r="Q39" s="193">
        <v>3.2013888888888888</v>
      </c>
    </row>
    <row r="40" spans="9:19">
      <c r="I40" s="193">
        <v>2.6076388888888888</v>
      </c>
      <c r="N40" s="193">
        <v>2.3784722222222223</v>
      </c>
      <c r="P40" s="193">
        <v>2.4694444444444446</v>
      </c>
      <c r="Q40" s="193">
        <v>2.7881944444444446</v>
      </c>
    </row>
    <row r="41" spans="9:19">
      <c r="I41" s="193">
        <v>2.5416666666666665</v>
      </c>
    </row>
    <row r="42" spans="9:19">
      <c r="I42" s="193">
        <v>2.6875</v>
      </c>
      <c r="N42" s="193">
        <v>1.7708333333333333</v>
      </c>
      <c r="O42" s="197">
        <v>0.16388888888888889</v>
      </c>
      <c r="P42" s="193">
        <v>2.3916666666666666</v>
      </c>
      <c r="Q42" s="193">
        <v>3.1451388888888889</v>
      </c>
    </row>
    <row r="43" spans="9:19">
      <c r="N43" s="193">
        <v>2.0472222222222221</v>
      </c>
      <c r="P43" s="193">
        <v>1.6604166666666667</v>
      </c>
      <c r="Q43" s="193">
        <v>3.1597222222222219</v>
      </c>
    </row>
    <row r="44" spans="9:19">
      <c r="J44" s="193">
        <f>SUM(J27:J37)</f>
        <v>0.76041666666666663</v>
      </c>
      <c r="K44" s="193">
        <f>SUM(K27:K37)</f>
        <v>7.8534722222222229</v>
      </c>
      <c r="N44" s="193">
        <v>2.2506944444444446</v>
      </c>
      <c r="P44" s="193">
        <v>2.9645833333333336</v>
      </c>
      <c r="Q44" s="193">
        <v>3.25</v>
      </c>
    </row>
    <row r="47" spans="9:19">
      <c r="I47" s="193">
        <f>SUM(I27:I42)</f>
        <v>39.260416666666664</v>
      </c>
    </row>
    <row r="48" spans="9:19">
      <c r="M48" s="193">
        <f>SUM(M17:M27)</f>
        <v>4.1305555555555555</v>
      </c>
      <c r="N48" s="193">
        <f>SUM(N17:N44)</f>
        <v>59.503472222222214</v>
      </c>
      <c r="O48" s="193">
        <f>SUM(O17:O42)</f>
        <v>30.73888888888888</v>
      </c>
      <c r="P48" s="193">
        <f>SUM(P17:P44)</f>
        <v>42.951388888888886</v>
      </c>
      <c r="Q48" s="193">
        <f>SUM(Q17:Q44)</f>
        <v>63.481249999999989</v>
      </c>
      <c r="R48" s="193">
        <f>SUM(R17:R42)</f>
        <v>24.151388888888889</v>
      </c>
      <c r="S48" s="193">
        <f>SUM(S17:S42)</f>
        <v>8.5749999999999993</v>
      </c>
    </row>
  </sheetData>
  <mergeCells count="7">
    <mergeCell ref="D23:K23"/>
    <mergeCell ref="D6:K6"/>
    <mergeCell ref="D7:K7"/>
    <mergeCell ref="D14:K14"/>
    <mergeCell ref="K15:K17"/>
    <mergeCell ref="D18:K18"/>
    <mergeCell ref="D22:K22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'29주차'!M12:S12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'29주차'!M11:S11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'29주차'!M9:S9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'29주차'!M10:S10</xm:f>
              <xm:sqref>L10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topLeftCell="C5" zoomScaleNormal="100" workbookViewId="0">
      <selection activeCell="M20" sqref="M20"/>
    </sheetView>
  </sheetViews>
  <sheetFormatPr defaultRowHeight="16.5"/>
  <cols>
    <col min="3" max="11" width="11.625" customWidth="1"/>
    <col min="12" max="12" width="10" customWidth="1"/>
  </cols>
  <sheetData>
    <row r="1" spans="3:19" ht="17.25" customHeight="1"/>
    <row r="2" spans="3:19" ht="45.75" customHeight="1"/>
    <row r="3" spans="3:19" ht="21" customHeight="1"/>
    <row r="4" spans="3:19" ht="25.5" customHeight="1"/>
    <row r="5" spans="3:19" ht="21" customHeight="1" thickBot="1"/>
    <row r="6" spans="3:19" ht="30.75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19" ht="17.25" thickBot="1">
      <c r="D7" s="245" t="s">
        <v>52</v>
      </c>
      <c r="E7" s="246"/>
      <c r="F7" s="246"/>
      <c r="G7" s="246"/>
      <c r="H7" s="246"/>
      <c r="I7" s="246"/>
      <c r="J7" s="246"/>
      <c r="K7" s="247"/>
    </row>
    <row r="8" spans="3:19" ht="17.25" thickBot="1">
      <c r="D8" s="31" t="s">
        <v>4</v>
      </c>
      <c r="E8" s="31" t="s">
        <v>44</v>
      </c>
      <c r="F8" s="31" t="s">
        <v>45</v>
      </c>
      <c r="G8" s="31" t="s">
        <v>46</v>
      </c>
      <c r="H8" s="31" t="s">
        <v>47</v>
      </c>
      <c r="I8" s="31" t="s">
        <v>48</v>
      </c>
      <c r="J8" s="31" t="s">
        <v>49</v>
      </c>
      <c r="K8" s="31" t="s">
        <v>50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19" ht="17.25" thickBot="1">
      <c r="D9" s="30" t="s">
        <v>0</v>
      </c>
      <c r="E9" s="2" t="str">
        <f t="shared" ref="E9:K14" si="0">TEXT(M9,"hh시간 mm분")</f>
        <v>03시간 49분</v>
      </c>
      <c r="F9" s="2" t="str">
        <f t="shared" si="0"/>
        <v>01시간 00분</v>
      </c>
      <c r="G9" s="33" t="str">
        <f t="shared" si="0"/>
        <v>07시간 33분</v>
      </c>
      <c r="H9" s="2" t="str">
        <f t="shared" si="0"/>
        <v>05시간 22분</v>
      </c>
      <c r="I9" s="2" t="str">
        <f t="shared" si="0"/>
        <v>12시간 02분</v>
      </c>
      <c r="J9" s="2" t="str">
        <f t="shared" si="0"/>
        <v>08시간 12분</v>
      </c>
      <c r="K9" s="2" t="str">
        <f t="shared" si="0"/>
        <v>09시간 40분</v>
      </c>
      <c r="M9" s="9">
        <v>0.15902777777777777</v>
      </c>
      <c r="N9" s="9">
        <v>4.1666666666666664E-2</v>
      </c>
      <c r="O9" s="9">
        <v>0.31458333333333333</v>
      </c>
      <c r="P9" s="9">
        <v>0.22361111111111109</v>
      </c>
      <c r="Q9" s="9">
        <v>0.50138888888888888</v>
      </c>
      <c r="R9" s="9">
        <v>0.34166666666666662</v>
      </c>
      <c r="S9" s="9">
        <v>0.40277777777777773</v>
      </c>
    </row>
    <row r="10" spans="3:19" ht="17.25" thickBot="1">
      <c r="D10" s="30" t="s">
        <v>36</v>
      </c>
      <c r="E10" s="20" t="str">
        <f t="shared" si="0"/>
        <v>05시간 04분</v>
      </c>
      <c r="F10" s="2" t="str">
        <f t="shared" si="0"/>
        <v>00시간 00분</v>
      </c>
      <c r="G10" s="20" t="str">
        <f t="shared" si="0"/>
        <v>00시간 00분</v>
      </c>
      <c r="H10" s="2" t="str">
        <f t="shared" si="0"/>
        <v>00시간 00분</v>
      </c>
      <c r="I10" s="20" t="str">
        <f t="shared" si="0"/>
        <v>00시간 00분</v>
      </c>
      <c r="J10" s="2" t="str">
        <f t="shared" si="0"/>
        <v>00시간 00분</v>
      </c>
      <c r="K10" s="2" t="str">
        <f t="shared" si="0"/>
        <v>00시간 00분</v>
      </c>
      <c r="M10" s="9">
        <v>0.21111111111111111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</row>
    <row r="11" spans="3:19" ht="17.25" thickBot="1">
      <c r="C11" s="4"/>
      <c r="D11" s="30" t="s">
        <v>2</v>
      </c>
      <c r="E11" s="20" t="str">
        <f t="shared" si="0"/>
        <v>10시간 49분</v>
      </c>
      <c r="F11" s="2" t="str">
        <f t="shared" si="0"/>
        <v>07시간 14분</v>
      </c>
      <c r="G11" s="20" t="str">
        <f t="shared" si="0"/>
        <v>09시간 49분</v>
      </c>
      <c r="H11" s="2" t="str">
        <f t="shared" si="0"/>
        <v>02시간 33분</v>
      </c>
      <c r="I11" s="2" t="str">
        <f t="shared" si="0"/>
        <v>02시간 31분</v>
      </c>
      <c r="J11" s="2" t="str">
        <f t="shared" si="0"/>
        <v>01시간 11분</v>
      </c>
      <c r="K11" s="2" t="str">
        <f t="shared" si="0"/>
        <v>03시간 41분</v>
      </c>
      <c r="M11" s="9">
        <v>0.45069444444444445</v>
      </c>
      <c r="N11" s="9">
        <v>0.30138888888888887</v>
      </c>
      <c r="O11" s="9">
        <v>0.40902777777777777</v>
      </c>
      <c r="P11" s="9">
        <v>0.10625</v>
      </c>
      <c r="Q11" s="9">
        <v>0.10486111111111111</v>
      </c>
      <c r="R11" s="9">
        <v>4.9305555555555554E-2</v>
      </c>
      <c r="S11" s="9">
        <v>0.15347222222222223</v>
      </c>
    </row>
    <row r="12" spans="3:19" ht="17.25" thickBot="1">
      <c r="D12" s="30" t="s">
        <v>3</v>
      </c>
      <c r="E12" s="33" t="str">
        <f t="shared" si="0"/>
        <v>09시간 35분</v>
      </c>
      <c r="F12" s="20" t="str">
        <f t="shared" si="0"/>
        <v>08시간 36분</v>
      </c>
      <c r="G12" s="2" t="str">
        <f t="shared" si="0"/>
        <v>08시간 27분</v>
      </c>
      <c r="H12" s="20" t="str">
        <f t="shared" si="0"/>
        <v>09시간 03분</v>
      </c>
      <c r="I12" s="2" t="str">
        <f t="shared" si="0"/>
        <v>06시간 26분</v>
      </c>
      <c r="J12" s="20" t="str">
        <f t="shared" si="0"/>
        <v>06시간 20분</v>
      </c>
      <c r="K12" s="2" t="str">
        <f t="shared" si="0"/>
        <v>04시간 20분</v>
      </c>
      <c r="M12" s="9">
        <v>0.39930555555555558</v>
      </c>
      <c r="N12" s="9">
        <v>0.35833333333333334</v>
      </c>
      <c r="O12" s="9">
        <v>0.3520833333333333</v>
      </c>
      <c r="P12" s="9">
        <v>0.37708333333333338</v>
      </c>
      <c r="Q12" s="9">
        <v>0.26805555555555555</v>
      </c>
      <c r="R12" s="9">
        <v>0.2638888888888889</v>
      </c>
      <c r="S12" s="9">
        <v>0.18055555555555555</v>
      </c>
    </row>
    <row r="13" spans="3:19" ht="17.25" thickBot="1">
      <c r="D13" s="26" t="s">
        <v>35</v>
      </c>
      <c r="E13" s="10" t="str">
        <f t="shared" si="0"/>
        <v>07시간 38분</v>
      </c>
      <c r="F13" s="27" t="str">
        <f t="shared" si="0"/>
        <v>07시간 51분</v>
      </c>
      <c r="G13" s="10" t="str">
        <f t="shared" si="0"/>
        <v>08시간 30분</v>
      </c>
      <c r="H13" s="34" t="str">
        <f>TEXT(P13,"hh시간 mm분")</f>
        <v>07시간 04분</v>
      </c>
      <c r="I13" s="10" t="str">
        <f>TEXT(Q13,"hh시간 mm분")</f>
        <v>06시간 51분</v>
      </c>
      <c r="J13" s="27" t="str">
        <f t="shared" si="0"/>
        <v>06시간 54분</v>
      </c>
      <c r="K13" s="10" t="str">
        <f t="shared" si="0"/>
        <v>07시간 55분</v>
      </c>
      <c r="L13" s="9"/>
      <c r="M13" s="9">
        <v>0.31805555555555554</v>
      </c>
      <c r="N13" s="9">
        <v>0.32708333333333334</v>
      </c>
      <c r="O13" s="9">
        <v>0.35416666666666669</v>
      </c>
      <c r="P13" s="9">
        <v>0.29444444444444445</v>
      </c>
      <c r="Q13" s="9">
        <v>0.28541666666666665</v>
      </c>
      <c r="R13" s="9">
        <v>0.28750000000000003</v>
      </c>
      <c r="S13" s="9">
        <v>0.3298611111111111</v>
      </c>
    </row>
    <row r="14" spans="3:19" ht="17.25" thickBot="1">
      <c r="D14" s="26" t="s">
        <v>34</v>
      </c>
      <c r="E14" s="28" t="str">
        <f t="shared" si="0"/>
        <v>13시간 10분</v>
      </c>
      <c r="F14" s="28" t="str">
        <f t="shared" si="0"/>
        <v>10시간 40분</v>
      </c>
      <c r="G14" s="28" t="str">
        <f t="shared" si="0"/>
        <v>12시간 32분</v>
      </c>
      <c r="H14" s="28" t="str">
        <f t="shared" si="0"/>
        <v>12시간 36분</v>
      </c>
      <c r="I14" s="28" t="str">
        <f t="shared" si="0"/>
        <v>13시간 21분</v>
      </c>
      <c r="J14" s="28" t="str">
        <f t="shared" si="0"/>
        <v>10시간 51분</v>
      </c>
      <c r="K14" s="28" t="str">
        <f t="shared" si="0"/>
        <v>13시간 34분</v>
      </c>
      <c r="M14" s="9">
        <v>0.54861111111111105</v>
      </c>
      <c r="N14" s="9">
        <v>0.44444444444444442</v>
      </c>
      <c r="O14" s="9">
        <v>0.52222222222222225</v>
      </c>
      <c r="P14" s="9">
        <v>0.52500000000000002</v>
      </c>
      <c r="Q14" s="9">
        <v>0.55625000000000002</v>
      </c>
      <c r="R14" s="9">
        <v>0.45208333333333334</v>
      </c>
      <c r="S14" s="9">
        <v>0.56527777777777777</v>
      </c>
    </row>
    <row r="15" spans="3:19" ht="17.25" thickBot="1">
      <c r="D15" s="248" t="s">
        <v>51</v>
      </c>
      <c r="E15" s="248"/>
      <c r="F15" s="248"/>
      <c r="G15" s="248"/>
      <c r="H15" s="248"/>
      <c r="I15" s="248"/>
      <c r="J15" s="248"/>
      <c r="K15" s="248"/>
    </row>
    <row r="16" spans="3:19" ht="17.25" thickBot="1">
      <c r="D16" s="15">
        <v>1</v>
      </c>
      <c r="E16" s="30">
        <v>2</v>
      </c>
      <c r="F16" s="30">
        <v>3</v>
      </c>
      <c r="G16" s="30">
        <v>4</v>
      </c>
      <c r="H16" s="30">
        <v>5</v>
      </c>
      <c r="I16" s="30">
        <v>6</v>
      </c>
      <c r="J16" s="30"/>
      <c r="K16" s="30"/>
      <c r="L16" s="1"/>
      <c r="M16" s="1"/>
      <c r="N16" s="1"/>
      <c r="O16" s="1"/>
      <c r="P16" s="1"/>
      <c r="Q16" s="1"/>
    </row>
    <row r="17" spans="4:18" ht="17.25" thickBot="1">
      <c r="D17" s="30" t="s">
        <v>34</v>
      </c>
      <c r="E17" s="13" t="s">
        <v>3</v>
      </c>
      <c r="F17" s="10" t="s">
        <v>35</v>
      </c>
      <c r="G17" s="30" t="s">
        <v>0</v>
      </c>
      <c r="H17" s="30" t="s">
        <v>2</v>
      </c>
      <c r="I17" s="30" t="s">
        <v>36</v>
      </c>
      <c r="J17" s="30"/>
      <c r="K17" s="30"/>
    </row>
    <row r="18" spans="4:18" ht="17.25" thickBot="1">
      <c r="D18" s="14" t="str">
        <f t="array" ref="D18">TEXT(SUM(1*LEFT(E14:K14,2))+INT(SUM(1*MID(E14:K14,6,2))/60),"00시간 ")&amp;TEXT(MOD(SUM(1*MID(E14:K14,6,2)),60),"00분")</f>
        <v>86시간 44분</v>
      </c>
      <c r="E18" s="19" t="str">
        <f t="array" ref="E18">TEXT(SUM(1*LEFT(E12:K12,2))+INT(SUM(1*MID(E12:K12,6,2))/60),"00시간 ")&amp;TEXT(MOD(SUM(1*MID(E12:K12,6,2)),60),"00분")</f>
        <v>52시간 47분</v>
      </c>
      <c r="F18" s="14" t="str">
        <f t="array" ref="F18">TEXT(SUM(1*LEFT(E13:K13,2))+INT(SUM(1*MID(E13:K13,6,2))/60),"00시간 ")&amp;TEXT(MOD(SUM(1*MID(E13:K13,6,2)),60),"00분")</f>
        <v>52시간 43분</v>
      </c>
      <c r="G18" s="14" t="str">
        <f t="array" ref="G18">TEXT(SUM(1*LEFT(E9:K9,2))+INT(SUM(1*MID(E9:K9,6,2))/60),"00시간 ")&amp;TEXT(MOD(SUM(1*MID(E9:K9,6,2)),60),"00분")</f>
        <v>47시간 38분</v>
      </c>
      <c r="H18" s="14" t="str">
        <f t="array" ref="H18">TEXT(SUM(1*LEFT(E11:K11,2))+INT(SUM(1*MID(E11:K11,6,2))/60),"00시간 ")&amp;TEXT(MOD(SUM(1*MID(E11:K11,6,2)),60),"00분")</f>
        <v>37시간 48분</v>
      </c>
      <c r="I18" s="19" t="str">
        <f t="array" ref="I18">TEXT(SUM(1*LEFT(E10:K10,2))+INT(SUM(1*MID(E10:K10,6,2))/60),"00시간 ")&amp;TEXT(MOD(SUM(1*MID(E10:K10,6,2)),60),"00분")</f>
        <v>05시간 04분</v>
      </c>
      <c r="J18" s="30"/>
      <c r="K18" s="30"/>
    </row>
    <row r="19" spans="4:18" ht="17.25" thickBot="1">
      <c r="D19" s="242" t="s">
        <v>33</v>
      </c>
      <c r="E19" s="243"/>
      <c r="F19" s="243"/>
      <c r="G19" s="243"/>
      <c r="H19" s="243"/>
      <c r="I19" s="243"/>
      <c r="J19" s="243"/>
      <c r="K19" s="244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</row>
    <row r="20" spans="4:18" ht="17.25" thickBot="1">
      <c r="D20" s="30">
        <v>1</v>
      </c>
      <c r="E20" s="30">
        <v>2</v>
      </c>
      <c r="F20" s="30">
        <v>3</v>
      </c>
      <c r="G20" s="30">
        <v>4</v>
      </c>
      <c r="H20" s="30">
        <v>5</v>
      </c>
      <c r="I20" s="30">
        <v>6</v>
      </c>
      <c r="J20" s="22"/>
      <c r="K20" s="21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</row>
    <row r="21" spans="4:18" ht="17.25" thickBot="1">
      <c r="D21" s="30" t="s">
        <v>3</v>
      </c>
      <c r="E21" s="30" t="s">
        <v>34</v>
      </c>
      <c r="F21" s="30" t="s">
        <v>0</v>
      </c>
      <c r="G21" s="30" t="s">
        <v>35</v>
      </c>
      <c r="H21" s="30" t="s">
        <v>2</v>
      </c>
      <c r="I21" s="30" t="s">
        <v>36</v>
      </c>
      <c r="J21" s="23"/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</row>
    <row r="22" spans="4:18" ht="17.25" thickBot="1">
      <c r="D22" s="2" t="str">
        <f>TEXT(N24,"[hh]시간 mm분")</f>
        <v>138시간 58분</v>
      </c>
      <c r="E22" s="2" t="str">
        <f>TEXT(R24,"[hh]시간 mm분")</f>
        <v>123시간 29분</v>
      </c>
      <c r="F22" s="2" t="str">
        <f>TEXT(O24,"[hh]시간 mm분")</f>
        <v>120시간 59분</v>
      </c>
      <c r="G22" s="2" t="str">
        <f>TEXT(Q24,"[hh]시간 mm분")</f>
        <v>87시간 14분</v>
      </c>
      <c r="H22" s="2" t="str">
        <f>TEXT(P24,"[hh]시간 mm분")</f>
        <v>82시간 05분</v>
      </c>
      <c r="I22" s="2" t="str">
        <f>TEXT(M24,"[hh]시간 mm분")</f>
        <v>59시간 13분</v>
      </c>
      <c r="J22" s="24"/>
      <c r="K22" s="2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</row>
    <row r="23" spans="4:18">
      <c r="F23" s="17"/>
    </row>
    <row r="24" spans="4:18">
      <c r="M24" s="1">
        <f>SUM(M20:M22)</f>
        <v>2.4673611111111113</v>
      </c>
      <c r="N24" s="1">
        <f t="shared" ref="N24:R24" si="1">SUM(N20:N22)</f>
        <v>5.7902777777777779</v>
      </c>
      <c r="O24" s="1">
        <f t="shared" si="1"/>
        <v>5.040972222222222</v>
      </c>
      <c r="P24" s="1">
        <f t="shared" si="1"/>
        <v>3.4201388888888888</v>
      </c>
      <c r="Q24" s="1">
        <f t="shared" si="1"/>
        <v>3.634722222222222</v>
      </c>
      <c r="R24" s="1">
        <f t="shared" si="1"/>
        <v>5.1451388888888889</v>
      </c>
    </row>
  </sheetData>
  <mergeCells count="4">
    <mergeCell ref="D6:K6"/>
    <mergeCell ref="D7:K7"/>
    <mergeCell ref="D15:K15"/>
    <mergeCell ref="D19:K19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8"/>
  <sheetViews>
    <sheetView topLeftCell="B5" zoomScaleNormal="100" workbookViewId="0">
      <selection activeCell="E27" sqref="E27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34" t="s">
        <v>4</v>
      </c>
      <c r="E8" s="234" t="s">
        <v>316</v>
      </c>
      <c r="F8" s="234" t="s">
        <v>317</v>
      </c>
      <c r="G8" s="234" t="s">
        <v>318</v>
      </c>
      <c r="H8" s="234" t="s">
        <v>319</v>
      </c>
      <c r="I8" s="234" t="s">
        <v>320</v>
      </c>
      <c r="J8" s="234" t="s">
        <v>321</v>
      </c>
      <c r="K8" s="234" t="s">
        <v>322</v>
      </c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235" t="s">
        <v>2</v>
      </c>
      <c r="E9" s="183" t="str">
        <f t="shared" ref="E9:K12" si="0">TEXT(M9,"hh시간 mm분")</f>
        <v>00시간 00분</v>
      </c>
      <c r="F9" s="183" t="str">
        <f t="shared" si="0"/>
        <v>00시간 00분</v>
      </c>
      <c r="G9" s="183" t="str">
        <f t="shared" si="0"/>
        <v>00시간 00분</v>
      </c>
      <c r="H9" s="183" t="str">
        <f t="shared" si="0"/>
        <v>00시간 00분</v>
      </c>
      <c r="I9" s="183" t="str">
        <f t="shared" si="0"/>
        <v>00시간 00분</v>
      </c>
      <c r="J9" s="183" t="str">
        <f t="shared" si="0"/>
        <v>00시간 00분</v>
      </c>
      <c r="K9" s="183" t="str">
        <f t="shared" si="0"/>
        <v>00시간 00분</v>
      </c>
      <c r="L9" s="202"/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41</v>
      </c>
    </row>
    <row r="10" spans="3:20">
      <c r="D10" s="178" t="s">
        <v>3</v>
      </c>
      <c r="E10" s="180" t="str">
        <f t="shared" si="0"/>
        <v>07시간 11분</v>
      </c>
      <c r="F10" s="180" t="str">
        <f t="shared" si="0"/>
        <v>00시간 00분</v>
      </c>
      <c r="G10" s="180" t="str">
        <f t="shared" si="0"/>
        <v>00시간 00분</v>
      </c>
      <c r="H10" s="180" t="str">
        <f t="shared" si="0"/>
        <v>00시간 00분</v>
      </c>
      <c r="I10" s="180" t="str">
        <f t="shared" si="0"/>
        <v>00시간 00분</v>
      </c>
      <c r="J10" s="180" t="str">
        <f t="shared" si="0"/>
        <v>00시간 00분</v>
      </c>
      <c r="K10" s="180" t="str">
        <f t="shared" si="0"/>
        <v>00시간 00분</v>
      </c>
      <c r="L10" s="231"/>
      <c r="M10" s="181">
        <v>0.29930555555555555</v>
      </c>
      <c r="N10" s="181">
        <v>0</v>
      </c>
      <c r="O10" s="181">
        <v>0</v>
      </c>
      <c r="P10" s="181">
        <v>0</v>
      </c>
      <c r="Q10" s="181">
        <v>0</v>
      </c>
      <c r="R10" s="181">
        <v>0</v>
      </c>
      <c r="S10" s="181">
        <v>0</v>
      </c>
      <c r="T10" s="176" t="s">
        <v>39</v>
      </c>
    </row>
    <row r="11" spans="3:20">
      <c r="C11" s="185"/>
      <c r="D11" s="186" t="s">
        <v>212</v>
      </c>
      <c r="E11" s="206" t="str">
        <f t="shared" si="0"/>
        <v>11시간 46분</v>
      </c>
      <c r="F11" s="206" t="str">
        <f t="shared" si="0"/>
        <v>12시간 30분</v>
      </c>
      <c r="G11" s="206" t="str">
        <f t="shared" si="0"/>
        <v>10시간 45분</v>
      </c>
      <c r="H11" s="206" t="str">
        <f t="shared" si="0"/>
        <v>10시간 42분</v>
      </c>
      <c r="I11" s="206" t="str">
        <f t="shared" si="0"/>
        <v>05시간 00분</v>
      </c>
      <c r="J11" s="206" t="str">
        <f t="shared" si="0"/>
        <v>12시간 04분</v>
      </c>
      <c r="K11" s="188" t="str">
        <f t="shared" si="0"/>
        <v>00시간 00분</v>
      </c>
      <c r="L11" s="202"/>
      <c r="M11" s="181">
        <v>0.49027777777777781</v>
      </c>
      <c r="N11" s="181">
        <v>0.52083333333333337</v>
      </c>
      <c r="O11" s="181">
        <v>0.44791666666666669</v>
      </c>
      <c r="P11" s="181">
        <v>0.4458333333333333</v>
      </c>
      <c r="Q11" s="181">
        <v>0.20833333333333334</v>
      </c>
      <c r="R11" s="181">
        <v>0.50277777777777777</v>
      </c>
      <c r="S11" s="181">
        <v>0</v>
      </c>
      <c r="T11" s="176" t="s">
        <v>145</v>
      </c>
    </row>
    <row r="12" spans="3:20">
      <c r="D12" s="178" t="s">
        <v>146</v>
      </c>
      <c r="E12" s="180" t="str">
        <f t="shared" si="0"/>
        <v>10시간 40분</v>
      </c>
      <c r="F12" s="180" t="str">
        <f t="shared" si="0"/>
        <v>11시간 10분</v>
      </c>
      <c r="G12" s="180" t="str">
        <f t="shared" si="0"/>
        <v>10시간 00분</v>
      </c>
      <c r="H12" s="180" t="str">
        <f t="shared" si="0"/>
        <v>00시간 00분</v>
      </c>
      <c r="I12" s="180" t="str">
        <f t="shared" si="0"/>
        <v>00시간 00분</v>
      </c>
      <c r="J12" s="180" t="str">
        <f t="shared" si="0"/>
        <v>00시간 00분</v>
      </c>
      <c r="K12" s="180" t="str">
        <f t="shared" si="0"/>
        <v>00시간 00분</v>
      </c>
      <c r="L12" s="202"/>
      <c r="M12" s="181">
        <v>0.44444444444444442</v>
      </c>
      <c r="N12" s="181">
        <v>0.46527777777777773</v>
      </c>
      <c r="O12" s="181">
        <v>0.41666666666666669</v>
      </c>
      <c r="P12" s="181">
        <v>0</v>
      </c>
      <c r="Q12" s="181">
        <v>0</v>
      </c>
      <c r="R12" s="181">
        <v>0</v>
      </c>
      <c r="S12" s="181">
        <v>0</v>
      </c>
      <c r="T12" s="176" t="s">
        <v>149</v>
      </c>
    </row>
    <row r="13" spans="3:20">
      <c r="D13" s="278"/>
      <c r="E13" s="279"/>
      <c r="F13" s="279"/>
      <c r="G13" s="279"/>
      <c r="H13" s="279"/>
      <c r="I13" s="279"/>
      <c r="J13" s="279"/>
      <c r="K13" s="279"/>
      <c r="L13" s="280"/>
      <c r="M13" s="181"/>
      <c r="N13" s="181"/>
      <c r="O13" s="181"/>
      <c r="P13" s="181"/>
      <c r="Q13" s="181"/>
      <c r="R13" s="181"/>
      <c r="S13" s="181"/>
    </row>
    <row r="14" spans="3:20">
      <c r="D14" s="274" t="s">
        <v>314</v>
      </c>
      <c r="E14" s="274"/>
      <c r="F14" s="274"/>
      <c r="G14" s="274"/>
      <c r="H14" s="274"/>
      <c r="I14" s="274"/>
      <c r="J14" s="274"/>
      <c r="K14" s="274"/>
      <c r="L14" s="207" t="s">
        <v>315</v>
      </c>
      <c r="M14" s="181"/>
      <c r="N14" s="181"/>
      <c r="S14" s="181"/>
    </row>
    <row r="15" spans="3:20">
      <c r="D15" s="194">
        <v>1</v>
      </c>
      <c r="E15" s="235">
        <v>2</v>
      </c>
      <c r="F15" s="235">
        <v>3</v>
      </c>
      <c r="G15" s="235">
        <v>4</v>
      </c>
      <c r="H15" s="189"/>
      <c r="I15" s="189"/>
      <c r="J15" s="189"/>
      <c r="K15" s="277"/>
    </row>
    <row r="16" spans="3:20" ht="20.25" customHeight="1">
      <c r="D16" s="179" t="s">
        <v>212</v>
      </c>
      <c r="E16" s="178" t="s">
        <v>146</v>
      </c>
      <c r="F16" s="178" t="s">
        <v>3</v>
      </c>
      <c r="G16" s="178" t="s">
        <v>2</v>
      </c>
      <c r="I16" s="189"/>
      <c r="K16" s="277"/>
      <c r="M16" s="176" t="s">
        <v>1</v>
      </c>
      <c r="N16" s="176" t="s">
        <v>39</v>
      </c>
      <c r="O16" s="176" t="s">
        <v>40</v>
      </c>
      <c r="P16" s="176" t="s">
        <v>41</v>
      </c>
      <c r="Q16" s="176" t="s">
        <v>212</v>
      </c>
      <c r="R16" s="176" t="s">
        <v>34</v>
      </c>
      <c r="S16" s="176" t="s">
        <v>72</v>
      </c>
    </row>
    <row r="17" spans="4:19">
      <c r="D17" s="195" t="str">
        <f t="array" ref="D17">TEXT(SUM(1*LEFT(E11:K11,2))+INT(SUM(1*MID(E11:K11,6,2))/60),"00시간 ")&amp;TEXT(MOD(SUM(1*MID(E11:K11,6,2)),60),"00분")</f>
        <v>62시간 47분</v>
      </c>
      <c r="E17" s="195" t="str">
        <f t="array" ref="E17">TEXT(SUM(1*LEFT(E12:K12,2))+INT(SUM(1*MID(E12:K12,6,2))/60),"00시간 ")&amp;TEXT(MOD(SUM(1*MID(E12:K12,6,2)),60),"00분")</f>
        <v>31시간 50분</v>
      </c>
      <c r="F17" s="196" t="str">
        <f t="array" ref="F17">TEXT(SUM(1*LEFT(E10:K10,2))+INT(SUM(1*MID(E10:K10,6,2))/60),"00시간 ")&amp;TEXT(MOD(SUM(1*MID(E10:K10,6,2)),60),"00분")</f>
        <v>07시간 11분</v>
      </c>
      <c r="G17" s="195" t="str">
        <f t="array" ref="G17">TEXT(SUM(1*LEFT(E9:K9,2))+INT(SUM(1*MID(E9:K9,6,2))/60),"00시간 ")&amp;TEXT(MOD(SUM(1*MID(E9:K9,6,2)),60),"00분")</f>
        <v>00시간 00분</v>
      </c>
      <c r="I17" s="195"/>
      <c r="K17" s="277"/>
      <c r="L17" s="201"/>
      <c r="M17" s="193">
        <v>1.8208333333333335</v>
      </c>
      <c r="N17" s="193">
        <v>1.7555555555555555</v>
      </c>
      <c r="O17" s="197">
        <v>0.88263888888888886</v>
      </c>
      <c r="P17" s="193">
        <v>1.2284722222222222</v>
      </c>
      <c r="Q17" s="198">
        <v>0</v>
      </c>
      <c r="R17" s="198">
        <v>0</v>
      </c>
      <c r="S17" s="197">
        <v>0.23333333333333331</v>
      </c>
    </row>
    <row r="18" spans="4:19">
      <c r="D18" s="274" t="s">
        <v>33</v>
      </c>
      <c r="E18" s="274"/>
      <c r="F18" s="274"/>
      <c r="G18" s="274"/>
      <c r="H18" s="274"/>
      <c r="I18" s="274"/>
      <c r="J18" s="274"/>
      <c r="K18" s="274"/>
      <c r="L18" s="208" t="s">
        <v>183</v>
      </c>
      <c r="M18" s="197">
        <v>0.43541666666666662</v>
      </c>
      <c r="N18" s="193">
        <v>1.8354166666666665</v>
      </c>
      <c r="O18" s="193">
        <v>2.1736111111111112</v>
      </c>
      <c r="P18" s="197">
        <v>0.6166666666666667</v>
      </c>
      <c r="Q18" s="193">
        <v>1.4381944444444443</v>
      </c>
      <c r="R18" s="193">
        <v>1.53125</v>
      </c>
      <c r="S18" s="193">
        <v>1.1236111111111111</v>
      </c>
    </row>
    <row r="19" spans="4:19">
      <c r="D19" s="235">
        <v>1</v>
      </c>
      <c r="E19" s="235">
        <v>2</v>
      </c>
      <c r="F19" s="235">
        <v>3</v>
      </c>
      <c r="G19" s="235">
        <v>4</v>
      </c>
      <c r="H19" s="235">
        <v>5</v>
      </c>
      <c r="I19" s="235">
        <v>6</v>
      </c>
      <c r="J19" s="235">
        <v>7</v>
      </c>
      <c r="K19" s="235">
        <v>8</v>
      </c>
      <c r="M19" s="197">
        <v>0.21111111111111111</v>
      </c>
      <c r="N19" s="193">
        <v>2.1993055555555556</v>
      </c>
      <c r="O19" s="193">
        <v>1.9847222222222223</v>
      </c>
      <c r="P19" s="193">
        <v>1.575</v>
      </c>
      <c r="Q19" s="193">
        <v>2.1965277777777779</v>
      </c>
      <c r="R19" s="193">
        <v>3.6138888888888889</v>
      </c>
      <c r="S19" s="193">
        <v>2.0881944444444445</v>
      </c>
    </row>
    <row r="20" spans="4:19" ht="21" customHeight="1">
      <c r="D20" s="178" t="s">
        <v>212</v>
      </c>
      <c r="E20" s="178" t="s">
        <v>3</v>
      </c>
      <c r="F20" s="178" t="s">
        <v>2</v>
      </c>
      <c r="G20" s="178" t="s">
        <v>146</v>
      </c>
      <c r="H20" s="178" t="s">
        <v>0</v>
      </c>
      <c r="I20" s="178" t="s">
        <v>34</v>
      </c>
      <c r="J20" s="199" t="s">
        <v>72</v>
      </c>
      <c r="K20" s="178" t="s">
        <v>202</v>
      </c>
      <c r="M20" s="197">
        <v>0.86597222222222225</v>
      </c>
      <c r="N20" s="193">
        <v>2.4368055555555554</v>
      </c>
      <c r="O20" s="193">
        <v>1.7972222222222223</v>
      </c>
      <c r="P20" s="193">
        <v>1.8680555555555556</v>
      </c>
      <c r="Q20" s="193">
        <v>1.9048611111111111</v>
      </c>
      <c r="R20" s="193">
        <v>3.3333333333333335</v>
      </c>
      <c r="S20" s="197">
        <v>0.31041666666666667</v>
      </c>
    </row>
    <row r="21" spans="4:19">
      <c r="D21" s="184" t="str">
        <f>TEXT(Q48,"[hh]시간 mm분")</f>
        <v>1586시간 20분</v>
      </c>
      <c r="E21" s="184" t="str">
        <f>TEXT(N48,"[hh]시간 mm분")</f>
        <v>1435시간 16분</v>
      </c>
      <c r="F21" s="184" t="str">
        <f>TEXT(P48,"[hh]시간 mm분")</f>
        <v>1030시간 50분</v>
      </c>
      <c r="G21" s="184" t="str">
        <f>TEXT(I47,"[hh]시간 mm분")</f>
        <v>974시간 05분</v>
      </c>
      <c r="H21" s="184" t="str">
        <f>TEXT(O48,"[hh]시간 mm분")</f>
        <v>737시간 44분</v>
      </c>
      <c r="I21" s="184" t="str">
        <f>TEXT(R48,"[hh]시간 mm분")</f>
        <v>579시간 38분</v>
      </c>
      <c r="J21" s="184" t="str">
        <f>TEXT(S48,"[hh]시간 mm분")</f>
        <v>205시간 48분</v>
      </c>
      <c r="K21" s="184" t="str">
        <f>TEXT(K44,"[hh]시간 mm분")</f>
        <v>188시간 29분</v>
      </c>
      <c r="L21" s="201"/>
      <c r="M21" s="197">
        <v>0.79722222222222217</v>
      </c>
      <c r="N21" s="193">
        <v>2.9256944444444444</v>
      </c>
      <c r="O21" s="193">
        <v>1.7777777777777777</v>
      </c>
      <c r="P21" s="193">
        <v>1.5833333333333333</v>
      </c>
      <c r="Q21" s="193">
        <v>2.1118055555555553</v>
      </c>
      <c r="R21" s="193">
        <v>3.3590277777777775</v>
      </c>
      <c r="S21" s="193">
        <v>2.5520833333333335</v>
      </c>
    </row>
    <row r="22" spans="4:19">
      <c r="D22" s="276"/>
      <c r="E22" s="276"/>
      <c r="F22" s="276"/>
      <c r="G22" s="276"/>
      <c r="H22" s="276"/>
      <c r="I22" s="276"/>
      <c r="J22" s="276"/>
      <c r="K22" s="276"/>
      <c r="L22" s="200"/>
      <c r="N22" s="193">
        <v>3.067361111111111</v>
      </c>
      <c r="O22" s="193">
        <v>1.6736111111111109</v>
      </c>
      <c r="P22" s="193">
        <v>1.59375</v>
      </c>
      <c r="Q22" s="193">
        <v>2.1861111111111113</v>
      </c>
      <c r="R22" s="193">
        <v>3.4861111111111112</v>
      </c>
      <c r="S22" s="193">
        <v>2.2673611111111112</v>
      </c>
    </row>
    <row r="23" spans="4:19">
      <c r="D23" s="273"/>
      <c r="E23" s="273"/>
      <c r="F23" s="273"/>
      <c r="G23" s="273"/>
      <c r="H23" s="273"/>
      <c r="I23" s="273"/>
      <c r="J23" s="273"/>
      <c r="K23" s="273"/>
      <c r="L23" s="200"/>
      <c r="N23" s="193">
        <v>2.6680555555555556</v>
      </c>
      <c r="O23" s="197">
        <v>0.73472222222222217</v>
      </c>
      <c r="P23" s="193">
        <v>1.1916666666666667</v>
      </c>
      <c r="Q23" s="193">
        <v>2.2298611111111111</v>
      </c>
      <c r="R23" s="193">
        <v>3.2694444444444444</v>
      </c>
    </row>
    <row r="24" spans="4:19">
      <c r="N24" s="193">
        <v>2.9187499999999997</v>
      </c>
      <c r="O24" s="197">
        <v>0.52430555555555558</v>
      </c>
      <c r="P24" s="193">
        <v>1.6784722222222221</v>
      </c>
      <c r="Q24" s="193">
        <v>2.0284722222222222</v>
      </c>
      <c r="R24" s="193">
        <v>2.9861111111111112</v>
      </c>
    </row>
    <row r="25" spans="4:19">
      <c r="N25" s="193">
        <v>1.4722222222222223</v>
      </c>
      <c r="O25" s="197">
        <v>0.5</v>
      </c>
      <c r="P25" s="197">
        <v>0.71875</v>
      </c>
      <c r="Q25" s="193">
        <v>1.9076388888888889</v>
      </c>
      <c r="R25" s="193">
        <v>2.5722222222222224</v>
      </c>
    </row>
    <row r="26" spans="4:19">
      <c r="I26" s="176" t="s">
        <v>146</v>
      </c>
      <c r="J26" s="176" t="s">
        <v>148</v>
      </c>
      <c r="K26" s="176" t="s">
        <v>202</v>
      </c>
      <c r="N26" s="193">
        <v>1.5631944444444443</v>
      </c>
      <c r="O26" s="193">
        <v>1.4826388888888891</v>
      </c>
      <c r="P26" s="193">
        <v>1.2895833333333333</v>
      </c>
      <c r="Q26" s="193">
        <v>2.2444444444444445</v>
      </c>
      <c r="R26" s="193">
        <v>0</v>
      </c>
    </row>
    <row r="27" spans="4:19">
      <c r="I27" s="193">
        <v>2.2048611111111112</v>
      </c>
      <c r="J27" s="197">
        <v>0.52777777777777779</v>
      </c>
      <c r="K27" s="197">
        <v>0.12986111111111112</v>
      </c>
      <c r="N27" s="193">
        <v>1.7340277777777777</v>
      </c>
      <c r="O27" s="193">
        <v>1.6006944444444444</v>
      </c>
      <c r="P27" s="193">
        <v>1.2236111111111112</v>
      </c>
      <c r="Q27" s="193">
        <v>2.3201388888888888</v>
      </c>
      <c r="R27" s="193">
        <v>0</v>
      </c>
    </row>
    <row r="28" spans="4:19">
      <c r="I28" s="193">
        <v>2.1354166666666665</v>
      </c>
      <c r="J28" s="197">
        <v>0.23263888888888887</v>
      </c>
      <c r="K28" s="193">
        <v>1.2784722222222222</v>
      </c>
      <c r="N28" s="193">
        <v>1.7333333333333334</v>
      </c>
      <c r="O28" s="193">
        <v>1.6291666666666667</v>
      </c>
      <c r="P28" s="193">
        <v>1.15625</v>
      </c>
      <c r="Q28" s="193">
        <v>2.4875000000000003</v>
      </c>
      <c r="R28" s="193">
        <v>0</v>
      </c>
    </row>
    <row r="29" spans="4:19">
      <c r="I29" s="193">
        <v>2.8680555555555554</v>
      </c>
      <c r="K29" s="193">
        <v>2.5222222222222221</v>
      </c>
      <c r="N29" s="193">
        <v>1.9965277777777777</v>
      </c>
      <c r="O29" s="193">
        <v>1.940277777777778</v>
      </c>
      <c r="P29" s="193">
        <v>1.5465277777777777</v>
      </c>
      <c r="Q29" s="193">
        <v>2.1152777777777776</v>
      </c>
      <c r="R29" s="193">
        <v>0</v>
      </c>
    </row>
    <row r="30" spans="4:19">
      <c r="I30" s="193">
        <v>3.0763888888888888</v>
      </c>
      <c r="K30" s="193">
        <v>2.4895833333333335</v>
      </c>
      <c r="N30" s="193">
        <v>1.9041666666666668</v>
      </c>
      <c r="O30" s="193">
        <v>1.5423611111111111</v>
      </c>
      <c r="P30" s="193">
        <v>1.8604166666666666</v>
      </c>
      <c r="Q30" s="193">
        <v>1.6972222222222222</v>
      </c>
      <c r="R30" s="193">
        <v>0</v>
      </c>
    </row>
    <row r="31" spans="4:19">
      <c r="I31" s="193">
        <v>2.53125</v>
      </c>
      <c r="K31" s="193">
        <v>1.4333333333333333</v>
      </c>
      <c r="N31" s="193">
        <v>1.8423611111111111</v>
      </c>
      <c r="O31" s="197">
        <v>0.26319444444444445</v>
      </c>
      <c r="P31" s="197">
        <v>0.89027777777777783</v>
      </c>
      <c r="Q31" s="193">
        <v>2.0770833333333334</v>
      </c>
    </row>
    <row r="32" spans="4:19">
      <c r="I32" s="193">
        <v>2.2013888888888888</v>
      </c>
      <c r="N32" s="193">
        <v>1.747222222222222</v>
      </c>
      <c r="O32" s="176">
        <v>0</v>
      </c>
      <c r="P32" s="193">
        <v>1.2965277777777777</v>
      </c>
      <c r="Q32" s="193">
        <v>2.3631944444444444</v>
      </c>
    </row>
    <row r="33" spans="9:19">
      <c r="I33" s="193">
        <v>2.4930555555555558</v>
      </c>
      <c r="N33" s="193">
        <v>2.1965277777777779</v>
      </c>
      <c r="O33" s="197">
        <v>0.64097222222222217</v>
      </c>
      <c r="P33" s="193">
        <v>1.7916666666666667</v>
      </c>
      <c r="Q33" s="193">
        <v>2.2340277777777779</v>
      </c>
    </row>
    <row r="34" spans="9:19">
      <c r="I34" s="193">
        <v>2.4895833333333335</v>
      </c>
      <c r="N34" s="193">
        <v>2.463888888888889</v>
      </c>
      <c r="O34" s="197">
        <v>1.163888888888889</v>
      </c>
      <c r="P34" s="193">
        <v>1.6243055555555557</v>
      </c>
      <c r="Q34" s="193">
        <v>2.8770833333333332</v>
      </c>
    </row>
    <row r="35" spans="9:19">
      <c r="I35" s="193">
        <v>2.9097222222222219</v>
      </c>
      <c r="N35" s="193">
        <v>2.4805555555555556</v>
      </c>
      <c r="O35" s="193">
        <v>2.1999999999999997</v>
      </c>
      <c r="P35" s="193">
        <v>1.7590277777777779</v>
      </c>
      <c r="Q35" s="193">
        <v>3.1659722222222224</v>
      </c>
    </row>
    <row r="36" spans="9:19">
      <c r="I36" s="193">
        <v>2.65625</v>
      </c>
      <c r="N36" s="193">
        <v>2.3326388888888889</v>
      </c>
      <c r="O36" s="193">
        <v>1.6958333333333335</v>
      </c>
      <c r="P36" s="193">
        <v>1.1854166666666666</v>
      </c>
      <c r="Q36" s="193">
        <v>2.5479166666666666</v>
      </c>
    </row>
    <row r="37" spans="9:19">
      <c r="I37" s="193">
        <v>3.0763888888888888</v>
      </c>
      <c r="N37" s="193">
        <v>2.942361111111111</v>
      </c>
      <c r="O37" s="193">
        <v>2.3062499999999999</v>
      </c>
      <c r="P37" s="193">
        <v>1.3645833333333333</v>
      </c>
      <c r="Q37" s="193">
        <v>3.15</v>
      </c>
    </row>
    <row r="38" spans="9:19">
      <c r="I38" s="193">
        <v>2.78125</v>
      </c>
      <c r="N38" s="193">
        <v>2.0902777777777777</v>
      </c>
      <c r="O38" s="193">
        <v>1.0652777777777778</v>
      </c>
      <c r="P38" s="193">
        <v>2.0680555555555555</v>
      </c>
      <c r="Q38" s="193">
        <v>2.6534722222222222</v>
      </c>
    </row>
    <row r="39" spans="9:19">
      <c r="N39" s="193">
        <v>2.75</v>
      </c>
      <c r="O39" s="197">
        <v>0.99583333333333324</v>
      </c>
      <c r="P39" s="193">
        <v>2.3548611111111111</v>
      </c>
      <c r="Q39" s="193">
        <v>3.2013888888888888</v>
      </c>
    </row>
    <row r="40" spans="9:19">
      <c r="I40" s="193">
        <v>2.6076388888888888</v>
      </c>
      <c r="N40" s="193">
        <v>2.3784722222222223</v>
      </c>
      <c r="P40" s="193">
        <v>2.4694444444444446</v>
      </c>
      <c r="Q40" s="193">
        <v>2.7881944444444446</v>
      </c>
    </row>
    <row r="41" spans="9:19">
      <c r="I41" s="193">
        <v>2.5416666666666665</v>
      </c>
    </row>
    <row r="42" spans="9:19">
      <c r="I42" s="193">
        <v>2.6875</v>
      </c>
      <c r="N42" s="193">
        <v>1.7708333333333333</v>
      </c>
      <c r="O42" s="197">
        <v>0.16388888888888889</v>
      </c>
      <c r="P42" s="193">
        <v>2.3916666666666666</v>
      </c>
      <c r="Q42" s="193">
        <v>3.1451388888888889</v>
      </c>
    </row>
    <row r="43" spans="9:19">
      <c r="I43" s="193">
        <v>1.3263888888888888</v>
      </c>
      <c r="N43" s="193">
        <v>2.0472222222222221</v>
      </c>
      <c r="P43" s="193">
        <v>1.6604166666666667</v>
      </c>
      <c r="Q43" s="193">
        <v>3.1597222222222219</v>
      </c>
    </row>
    <row r="44" spans="9:19">
      <c r="J44" s="193">
        <f>SUM(J27:J37)</f>
        <v>0.76041666666666663</v>
      </c>
      <c r="K44" s="193">
        <f>SUM(K27:K37)</f>
        <v>7.8534722222222229</v>
      </c>
      <c r="N44" s="193">
        <v>2.2506944444444446</v>
      </c>
      <c r="P44" s="193">
        <v>2.9645833333333336</v>
      </c>
      <c r="Q44" s="193">
        <v>3.25</v>
      </c>
    </row>
    <row r="45" spans="9:19">
      <c r="N45" s="197">
        <v>0.29930555555555555</v>
      </c>
      <c r="Q45" s="193">
        <v>2.6159722222222221</v>
      </c>
    </row>
    <row r="47" spans="9:19">
      <c r="I47" s="193">
        <f>SUM(I27:I43)</f>
        <v>40.58680555555555</v>
      </c>
    </row>
    <row r="48" spans="9:19">
      <c r="M48" s="193">
        <f>SUM(M17:M27)</f>
        <v>4.1305555555555555</v>
      </c>
      <c r="N48" s="193">
        <f>SUM(N17:N45)</f>
        <v>59.80277777777777</v>
      </c>
      <c r="O48" s="193">
        <f>SUM(O17:O42)</f>
        <v>30.73888888888888</v>
      </c>
      <c r="P48" s="193">
        <f>SUM(P17:P44)</f>
        <v>42.951388888888886</v>
      </c>
      <c r="Q48" s="193">
        <f>SUM(Q17:Q45)</f>
        <v>66.097222222222214</v>
      </c>
      <c r="R48" s="193">
        <f>SUM(R17:R42)</f>
        <v>24.151388888888889</v>
      </c>
      <c r="S48" s="193">
        <f>SUM(S17:S42)</f>
        <v>8.5749999999999993</v>
      </c>
    </row>
  </sheetData>
  <mergeCells count="7">
    <mergeCell ref="D23:K23"/>
    <mergeCell ref="D6:K6"/>
    <mergeCell ref="D7:K7"/>
    <mergeCell ref="D14:K14"/>
    <mergeCell ref="K15:K17"/>
    <mergeCell ref="D18:K18"/>
    <mergeCell ref="D22:K22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'30주차'!M10:S10</xm:f>
              <xm:sqref>L10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'30주차'!M9:S9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'30주차'!M11:S11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'30주차'!M12:S12</xm:f>
              <xm:sqref>L12</xm:sqref>
            </x14:sparkline>
          </x14:sparklines>
        </x14:sparklineGroup>
      </x14:sparklineGroup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48"/>
  <sheetViews>
    <sheetView tabSelected="1" topLeftCell="A4" zoomScaleNormal="100" workbookViewId="0">
      <selection activeCell="D28" sqref="D28"/>
    </sheetView>
  </sheetViews>
  <sheetFormatPr defaultRowHeight="16.5"/>
  <cols>
    <col min="1" max="2" width="9" style="176"/>
    <col min="3" max="3" width="11.625" style="176" customWidth="1"/>
    <col min="4" max="11" width="12.625" style="176" customWidth="1"/>
    <col min="12" max="12" width="10" style="176" customWidth="1"/>
    <col min="13" max="13" width="9" style="176"/>
    <col min="14" max="14" width="9.25" style="176" bestFit="1" customWidth="1"/>
    <col min="15" max="15" width="9" style="176"/>
    <col min="16" max="17" width="9.25" style="176" bestFit="1" customWidth="1"/>
    <col min="18" max="16384" width="9" style="176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/>
    <row r="6" spans="3:20" ht="34.5" customHeight="1">
      <c r="D6" s="272" t="s">
        <v>180</v>
      </c>
      <c r="E6" s="272"/>
      <c r="F6" s="272"/>
      <c r="G6" s="272"/>
      <c r="H6" s="272"/>
      <c r="I6" s="272"/>
      <c r="J6" s="272"/>
      <c r="K6" s="272"/>
    </row>
    <row r="7" spans="3:20" ht="12.75" customHeight="1">
      <c r="D7" s="275"/>
      <c r="E7" s="275"/>
      <c r="F7" s="275"/>
      <c r="G7" s="275"/>
      <c r="H7" s="275"/>
      <c r="I7" s="275"/>
      <c r="J7" s="275"/>
      <c r="K7" s="275"/>
    </row>
    <row r="8" spans="3:20" ht="21" customHeight="1">
      <c r="D8" s="234" t="s">
        <v>4</v>
      </c>
      <c r="E8" s="234" t="s">
        <v>324</v>
      </c>
      <c r="F8" s="234" t="s">
        <v>325</v>
      </c>
      <c r="G8" s="234" t="s">
        <v>326</v>
      </c>
      <c r="H8" s="234"/>
      <c r="I8" s="234"/>
      <c r="J8" s="234"/>
      <c r="K8" s="234"/>
      <c r="L8" s="209" t="s">
        <v>181</v>
      </c>
      <c r="M8" s="176" t="s">
        <v>25</v>
      </c>
      <c r="N8" s="176" t="s">
        <v>26</v>
      </c>
      <c r="O8" s="176" t="s">
        <v>27</v>
      </c>
      <c r="P8" s="176" t="s">
        <v>28</v>
      </c>
      <c r="Q8" s="176" t="s">
        <v>29</v>
      </c>
      <c r="R8" s="176" t="s">
        <v>30</v>
      </c>
      <c r="S8" s="176" t="s">
        <v>31</v>
      </c>
    </row>
    <row r="9" spans="3:20">
      <c r="D9" s="235" t="s">
        <v>2</v>
      </c>
      <c r="E9" s="183" t="str">
        <f t="shared" ref="E9:K12" si="0">TEXT(M9,"hh시간 mm분")</f>
        <v>00시간 00분</v>
      </c>
      <c r="F9" s="183" t="str">
        <f t="shared" si="0"/>
        <v>00시간 00분</v>
      </c>
      <c r="G9" s="183" t="str">
        <f t="shared" si="0"/>
        <v>00시간 00분</v>
      </c>
      <c r="H9" s="183"/>
      <c r="I9" s="183"/>
      <c r="J9" s="183"/>
      <c r="K9" s="183"/>
      <c r="L9" s="202"/>
      <c r="M9" s="181">
        <v>0</v>
      </c>
      <c r="N9" s="181">
        <v>0</v>
      </c>
      <c r="O9" s="181">
        <v>0</v>
      </c>
      <c r="P9" s="181">
        <v>0</v>
      </c>
      <c r="Q9" s="181">
        <v>0</v>
      </c>
      <c r="R9" s="181">
        <v>0</v>
      </c>
      <c r="S9" s="181">
        <v>0</v>
      </c>
      <c r="T9" s="176" t="s">
        <v>41</v>
      </c>
    </row>
    <row r="10" spans="3:20">
      <c r="D10" s="178" t="s">
        <v>3</v>
      </c>
      <c r="E10" s="180" t="str">
        <f t="shared" si="0"/>
        <v>00시간 00분</v>
      </c>
      <c r="F10" s="180" t="str">
        <f t="shared" si="0"/>
        <v>00시간 00분</v>
      </c>
      <c r="G10" s="180" t="str">
        <f t="shared" si="0"/>
        <v>00시간 00분</v>
      </c>
      <c r="H10" s="180"/>
      <c r="I10" s="180"/>
      <c r="J10" s="180"/>
      <c r="K10" s="180"/>
      <c r="L10" s="231"/>
      <c r="M10" s="181">
        <v>0</v>
      </c>
      <c r="N10" s="181">
        <v>0</v>
      </c>
      <c r="O10" s="181">
        <v>0</v>
      </c>
      <c r="P10" s="181">
        <v>0</v>
      </c>
      <c r="Q10" s="181">
        <v>0</v>
      </c>
      <c r="R10" s="181">
        <v>0</v>
      </c>
      <c r="S10" s="181">
        <v>0</v>
      </c>
      <c r="T10" s="176" t="s">
        <v>39</v>
      </c>
    </row>
    <row r="11" spans="3:20">
      <c r="C11" s="185"/>
      <c r="D11" s="186" t="s">
        <v>212</v>
      </c>
      <c r="E11" s="206" t="str">
        <f t="shared" si="0"/>
        <v>09시간 00분</v>
      </c>
      <c r="F11" s="206" t="str">
        <f t="shared" si="0"/>
        <v>12시간 16분</v>
      </c>
      <c r="G11" s="188" t="str">
        <f t="shared" si="0"/>
        <v>00시간 00분</v>
      </c>
      <c r="H11" s="206"/>
      <c r="I11" s="206"/>
      <c r="J11" s="206"/>
      <c r="K11" s="188"/>
      <c r="L11" s="202"/>
      <c r="M11" s="181">
        <v>0.375</v>
      </c>
      <c r="N11" s="181">
        <v>0.51111111111111118</v>
      </c>
      <c r="O11" s="181">
        <v>0</v>
      </c>
      <c r="P11" s="181">
        <v>0</v>
      </c>
      <c r="Q11" s="181">
        <v>0</v>
      </c>
      <c r="R11" s="181">
        <v>0</v>
      </c>
      <c r="S11" s="181">
        <v>0</v>
      </c>
      <c r="T11" s="176" t="s">
        <v>145</v>
      </c>
    </row>
    <row r="12" spans="3:20">
      <c r="D12" s="178" t="s">
        <v>146</v>
      </c>
      <c r="E12" s="180" t="str">
        <f t="shared" si="0"/>
        <v>00시간 00분</v>
      </c>
      <c r="F12" s="180" t="str">
        <f t="shared" si="0"/>
        <v>00시간 00분</v>
      </c>
      <c r="G12" s="180" t="str">
        <f t="shared" si="0"/>
        <v>00시간 00분</v>
      </c>
      <c r="H12" s="180"/>
      <c r="I12" s="180"/>
      <c r="J12" s="180"/>
      <c r="K12" s="180"/>
      <c r="L12" s="202"/>
      <c r="M12" s="181">
        <v>0</v>
      </c>
      <c r="N12" s="181">
        <v>0</v>
      </c>
      <c r="O12" s="181">
        <v>0</v>
      </c>
      <c r="P12" s="181">
        <v>0</v>
      </c>
      <c r="Q12" s="181">
        <v>0</v>
      </c>
      <c r="R12" s="181">
        <v>0</v>
      </c>
      <c r="S12" s="181">
        <v>0</v>
      </c>
      <c r="T12" s="176" t="s">
        <v>149</v>
      </c>
    </row>
    <row r="13" spans="3:20">
      <c r="D13" s="278"/>
      <c r="E13" s="279"/>
      <c r="F13" s="279"/>
      <c r="G13" s="279"/>
      <c r="H13" s="279"/>
      <c r="I13" s="279"/>
      <c r="J13" s="279"/>
      <c r="K13" s="279"/>
      <c r="L13" s="280"/>
      <c r="M13" s="181"/>
      <c r="N13" s="181"/>
      <c r="O13" s="181"/>
      <c r="P13" s="181"/>
      <c r="Q13" s="181"/>
      <c r="R13" s="181"/>
      <c r="S13" s="181"/>
    </row>
    <row r="14" spans="3:20">
      <c r="D14" s="274" t="s">
        <v>323</v>
      </c>
      <c r="E14" s="274"/>
      <c r="F14" s="274"/>
      <c r="G14" s="274"/>
      <c r="H14" s="274"/>
      <c r="I14" s="274"/>
      <c r="J14" s="274"/>
      <c r="K14" s="274"/>
      <c r="L14" s="207"/>
      <c r="M14" s="181"/>
      <c r="N14" s="181"/>
      <c r="S14" s="181"/>
    </row>
    <row r="15" spans="3:20">
      <c r="D15" s="194">
        <v>1</v>
      </c>
      <c r="E15" s="235">
        <v>2</v>
      </c>
      <c r="F15" s="235">
        <v>3</v>
      </c>
      <c r="G15" s="235">
        <v>4</v>
      </c>
      <c r="H15" s="189"/>
      <c r="I15" s="189"/>
      <c r="J15" s="189"/>
      <c r="K15" s="277"/>
    </row>
    <row r="16" spans="3:20" ht="20.25" customHeight="1">
      <c r="D16" s="179" t="s">
        <v>212</v>
      </c>
      <c r="E16" s="178" t="s">
        <v>146</v>
      </c>
      <c r="F16" s="178" t="s">
        <v>3</v>
      </c>
      <c r="G16" s="178" t="s">
        <v>2</v>
      </c>
      <c r="I16" s="189"/>
      <c r="K16" s="277"/>
      <c r="M16" s="176" t="s">
        <v>1</v>
      </c>
      <c r="N16" s="176" t="s">
        <v>39</v>
      </c>
      <c r="O16" s="176" t="s">
        <v>40</v>
      </c>
      <c r="P16" s="176" t="s">
        <v>41</v>
      </c>
      <c r="Q16" s="176" t="s">
        <v>212</v>
      </c>
      <c r="R16" s="176" t="s">
        <v>34</v>
      </c>
      <c r="S16" s="176" t="s">
        <v>72</v>
      </c>
    </row>
    <row r="17" spans="4:19">
      <c r="D17" s="195" t="str">
        <f t="array" ref="D17">TEXT(SUM(1*LEFT(E11:G11,2))+INT(SUM(1*MID(E11:G11,6,2))/60),"00시간 ")&amp;TEXT(MOD(SUM(1*MID(E11:G11,6,2)),60),"00분")</f>
        <v>21시간 16분</v>
      </c>
      <c r="E17" s="195" t="str">
        <f t="array" ref="E17">TEXT(SUM(1*LEFT(E12:G12,2))+INT(SUM(1*MID(E12:G12,6,2))/60),"00시간 ")&amp;TEXT(MOD(SUM(1*MID(E12:G12,6,2)),60),"00분")</f>
        <v>00시간 00분</v>
      </c>
      <c r="F17" s="196" t="str">
        <f t="array" ref="F17">TEXT(SUM(1*LEFT(E10:G10,2))+INT(SUM(1*MID(E10:G10,6,2))/60),"00시간 ")&amp;TEXT(MOD(SUM(1*MID(E10:G10,6,2)),60),"00분")</f>
        <v>00시간 00분</v>
      </c>
      <c r="G17" s="195" t="str">
        <f t="array" ref="G17">TEXT(SUM(1*LEFT(E9:G9,2))+INT(SUM(1*MID(E9:G9,6,2))/60),"00시간 ")&amp;TEXT(MOD(SUM(1*MID(E9:G9,6,2)),60),"00분")</f>
        <v>00시간 00분</v>
      </c>
      <c r="I17" s="195"/>
      <c r="K17" s="277"/>
      <c r="L17" s="201"/>
      <c r="M17" s="193">
        <v>1.8208333333333335</v>
      </c>
      <c r="N17" s="193">
        <v>1.7555555555555555</v>
      </c>
      <c r="O17" s="197">
        <v>0.88263888888888886</v>
      </c>
      <c r="P17" s="193">
        <v>1.2284722222222222</v>
      </c>
      <c r="Q17" s="198">
        <v>0</v>
      </c>
      <c r="R17" s="198">
        <v>0</v>
      </c>
      <c r="S17" s="197">
        <v>0.23333333333333331</v>
      </c>
    </row>
    <row r="18" spans="4:19">
      <c r="D18" s="274" t="s">
        <v>33</v>
      </c>
      <c r="E18" s="274"/>
      <c r="F18" s="274"/>
      <c r="G18" s="274"/>
      <c r="H18" s="274"/>
      <c r="I18" s="274"/>
      <c r="J18" s="274"/>
      <c r="K18" s="274"/>
      <c r="L18" s="208" t="s">
        <v>183</v>
      </c>
      <c r="M18" s="197">
        <v>0.43541666666666662</v>
      </c>
      <c r="N18" s="193">
        <v>1.8354166666666665</v>
      </c>
      <c r="O18" s="193">
        <v>2.1736111111111112</v>
      </c>
      <c r="P18" s="197">
        <v>0.6166666666666667</v>
      </c>
      <c r="Q18" s="193">
        <v>1.4381944444444443</v>
      </c>
      <c r="R18" s="193">
        <v>1.53125</v>
      </c>
      <c r="S18" s="193">
        <v>1.1236111111111111</v>
      </c>
    </row>
    <row r="19" spans="4:19">
      <c r="D19" s="235">
        <v>1</v>
      </c>
      <c r="E19" s="235">
        <v>2</v>
      </c>
      <c r="F19" s="235">
        <v>3</v>
      </c>
      <c r="G19" s="235">
        <v>4</v>
      </c>
      <c r="H19" s="235">
        <v>5</v>
      </c>
      <c r="I19" s="235">
        <v>6</v>
      </c>
      <c r="J19" s="235">
        <v>7</v>
      </c>
      <c r="K19" s="235">
        <v>8</v>
      </c>
      <c r="M19" s="197">
        <v>0.21111111111111111</v>
      </c>
      <c r="N19" s="193">
        <v>2.1993055555555556</v>
      </c>
      <c r="O19" s="193">
        <v>1.9847222222222223</v>
      </c>
      <c r="P19" s="193">
        <v>1.575</v>
      </c>
      <c r="Q19" s="193">
        <v>2.1965277777777779</v>
      </c>
      <c r="R19" s="193">
        <v>3.6138888888888889</v>
      </c>
      <c r="S19" s="193">
        <v>2.0881944444444445</v>
      </c>
    </row>
    <row r="20" spans="4:19" ht="21" customHeight="1">
      <c r="D20" s="178" t="s">
        <v>212</v>
      </c>
      <c r="E20" s="178" t="s">
        <v>3</v>
      </c>
      <c r="F20" s="178" t="s">
        <v>2</v>
      </c>
      <c r="G20" s="178" t="s">
        <v>146</v>
      </c>
      <c r="H20" s="178" t="s">
        <v>0</v>
      </c>
      <c r="I20" s="178" t="s">
        <v>34</v>
      </c>
      <c r="J20" s="199" t="s">
        <v>72</v>
      </c>
      <c r="K20" s="178" t="s">
        <v>202</v>
      </c>
      <c r="M20" s="197">
        <v>0.86597222222222225</v>
      </c>
      <c r="N20" s="193">
        <v>2.4368055555555554</v>
      </c>
      <c r="O20" s="193">
        <v>1.7972222222222223</v>
      </c>
      <c r="P20" s="193">
        <v>1.8680555555555556</v>
      </c>
      <c r="Q20" s="193">
        <v>1.9048611111111111</v>
      </c>
      <c r="R20" s="193">
        <v>3.3333333333333335</v>
      </c>
      <c r="S20" s="197">
        <v>0.31041666666666667</v>
      </c>
    </row>
    <row r="21" spans="4:19">
      <c r="D21" s="184" t="str">
        <f>TEXT(Q48,"[hh]시간 mm분")</f>
        <v>1607시간 36분</v>
      </c>
      <c r="E21" s="184" t="str">
        <f>TEXT(N48,"[hh]시간 mm분")</f>
        <v>1435시간 16분</v>
      </c>
      <c r="F21" s="184" t="str">
        <f>TEXT(P48,"[hh]시간 mm분")</f>
        <v>1030시간 50분</v>
      </c>
      <c r="G21" s="184" t="str">
        <f>TEXT(I47,"[hh]시간 mm분")</f>
        <v>974시간 05분</v>
      </c>
      <c r="H21" s="184" t="str">
        <f>TEXT(O48,"[hh]시간 mm분")</f>
        <v>737시간 44분</v>
      </c>
      <c r="I21" s="184" t="str">
        <f>TEXT(R48,"[hh]시간 mm분")</f>
        <v>579시간 38분</v>
      </c>
      <c r="J21" s="184" t="str">
        <f>TEXT(S48,"[hh]시간 mm분")</f>
        <v>205시간 48분</v>
      </c>
      <c r="K21" s="184" t="str">
        <f>TEXT(K44,"[hh]시간 mm분")</f>
        <v>188시간 29분</v>
      </c>
      <c r="L21" s="201"/>
      <c r="M21" s="197">
        <v>0.79722222222222217</v>
      </c>
      <c r="N21" s="193">
        <v>2.9256944444444444</v>
      </c>
      <c r="O21" s="193">
        <v>1.7777777777777777</v>
      </c>
      <c r="P21" s="193">
        <v>1.5833333333333333</v>
      </c>
      <c r="Q21" s="193">
        <v>2.1118055555555553</v>
      </c>
      <c r="R21" s="193">
        <v>3.3590277777777775</v>
      </c>
      <c r="S21" s="193">
        <v>2.5520833333333335</v>
      </c>
    </row>
    <row r="22" spans="4:19">
      <c r="D22" s="276"/>
      <c r="E22" s="276"/>
      <c r="F22" s="276"/>
      <c r="G22" s="276"/>
      <c r="H22" s="276"/>
      <c r="I22" s="276"/>
      <c r="J22" s="276"/>
      <c r="K22" s="276"/>
      <c r="L22" s="200"/>
      <c r="N22" s="193">
        <v>3.067361111111111</v>
      </c>
      <c r="O22" s="193">
        <v>1.6736111111111109</v>
      </c>
      <c r="P22" s="193">
        <v>1.59375</v>
      </c>
      <c r="Q22" s="193">
        <v>2.1861111111111113</v>
      </c>
      <c r="R22" s="193">
        <v>3.4861111111111112</v>
      </c>
      <c r="S22" s="193">
        <v>2.2673611111111112</v>
      </c>
    </row>
    <row r="23" spans="4:19">
      <c r="D23" s="273"/>
      <c r="E23" s="273"/>
      <c r="F23" s="273"/>
      <c r="G23" s="273"/>
      <c r="H23" s="273"/>
      <c r="I23" s="273"/>
      <c r="J23" s="273"/>
      <c r="K23" s="273"/>
      <c r="L23" s="200"/>
      <c r="N23" s="193">
        <v>2.6680555555555556</v>
      </c>
      <c r="O23" s="197">
        <v>0.73472222222222217</v>
      </c>
      <c r="P23" s="193">
        <v>1.1916666666666667</v>
      </c>
      <c r="Q23" s="193">
        <v>2.2298611111111111</v>
      </c>
      <c r="R23" s="193">
        <v>3.2694444444444444</v>
      </c>
    </row>
    <row r="24" spans="4:19">
      <c r="N24" s="193">
        <v>2.9187499999999997</v>
      </c>
      <c r="O24" s="197">
        <v>0.52430555555555558</v>
      </c>
      <c r="P24" s="193">
        <v>1.6784722222222221</v>
      </c>
      <c r="Q24" s="193">
        <v>2.0284722222222222</v>
      </c>
      <c r="R24" s="193">
        <v>2.9861111111111112</v>
      </c>
    </row>
    <row r="25" spans="4:19">
      <c r="N25" s="193">
        <v>1.4722222222222223</v>
      </c>
      <c r="O25" s="197">
        <v>0.5</v>
      </c>
      <c r="P25" s="197">
        <v>0.71875</v>
      </c>
      <c r="Q25" s="193">
        <v>1.9076388888888889</v>
      </c>
      <c r="R25" s="193">
        <v>2.5722222222222224</v>
      </c>
    </row>
    <row r="26" spans="4:19">
      <c r="I26" s="176" t="s">
        <v>146</v>
      </c>
      <c r="J26" s="176" t="s">
        <v>148</v>
      </c>
      <c r="K26" s="176" t="s">
        <v>202</v>
      </c>
      <c r="N26" s="193">
        <v>1.5631944444444443</v>
      </c>
      <c r="O26" s="193">
        <v>1.4826388888888891</v>
      </c>
      <c r="P26" s="193">
        <v>1.2895833333333333</v>
      </c>
      <c r="Q26" s="193">
        <v>2.2444444444444445</v>
      </c>
      <c r="R26" s="193">
        <v>0</v>
      </c>
    </row>
    <row r="27" spans="4:19">
      <c r="I27" s="193">
        <v>2.2048611111111112</v>
      </c>
      <c r="J27" s="197">
        <v>0.52777777777777779</v>
      </c>
      <c r="K27" s="197">
        <v>0.12986111111111112</v>
      </c>
      <c r="N27" s="193">
        <v>1.7340277777777777</v>
      </c>
      <c r="O27" s="193">
        <v>1.6006944444444444</v>
      </c>
      <c r="P27" s="193">
        <v>1.2236111111111112</v>
      </c>
      <c r="Q27" s="193">
        <v>2.3201388888888888</v>
      </c>
      <c r="R27" s="193">
        <v>0</v>
      </c>
    </row>
    <row r="28" spans="4:19">
      <c r="I28" s="193">
        <v>2.1354166666666665</v>
      </c>
      <c r="J28" s="197">
        <v>0.23263888888888887</v>
      </c>
      <c r="K28" s="193">
        <v>1.2784722222222222</v>
      </c>
      <c r="N28" s="193">
        <v>1.7333333333333334</v>
      </c>
      <c r="O28" s="193">
        <v>1.6291666666666667</v>
      </c>
      <c r="P28" s="193">
        <v>1.15625</v>
      </c>
      <c r="Q28" s="193">
        <v>2.4875000000000003</v>
      </c>
      <c r="R28" s="193">
        <v>0</v>
      </c>
    </row>
    <row r="29" spans="4:19">
      <c r="I29" s="193">
        <v>2.8680555555555554</v>
      </c>
      <c r="K29" s="193">
        <v>2.5222222222222221</v>
      </c>
      <c r="N29" s="193">
        <v>1.9965277777777777</v>
      </c>
      <c r="O29" s="193">
        <v>1.940277777777778</v>
      </c>
      <c r="P29" s="193">
        <v>1.5465277777777777</v>
      </c>
      <c r="Q29" s="193">
        <v>2.1152777777777776</v>
      </c>
      <c r="R29" s="193">
        <v>0</v>
      </c>
    </row>
    <row r="30" spans="4:19">
      <c r="I30" s="193">
        <v>3.0763888888888888</v>
      </c>
      <c r="K30" s="193">
        <v>2.4895833333333335</v>
      </c>
      <c r="N30" s="193">
        <v>1.9041666666666668</v>
      </c>
      <c r="O30" s="193">
        <v>1.5423611111111111</v>
      </c>
      <c r="P30" s="193">
        <v>1.8604166666666666</v>
      </c>
      <c r="Q30" s="193">
        <v>1.6972222222222222</v>
      </c>
      <c r="R30" s="193">
        <v>0</v>
      </c>
    </row>
    <row r="31" spans="4:19">
      <c r="I31" s="193">
        <v>2.53125</v>
      </c>
      <c r="K31" s="193">
        <v>1.4333333333333333</v>
      </c>
      <c r="N31" s="193">
        <v>1.8423611111111111</v>
      </c>
      <c r="O31" s="197">
        <v>0.26319444444444445</v>
      </c>
      <c r="P31" s="197">
        <v>0.89027777777777783</v>
      </c>
      <c r="Q31" s="193">
        <v>2.0770833333333334</v>
      </c>
    </row>
    <row r="32" spans="4:19">
      <c r="I32" s="193">
        <v>2.2013888888888888</v>
      </c>
      <c r="N32" s="193">
        <v>1.747222222222222</v>
      </c>
      <c r="O32" s="176">
        <v>0</v>
      </c>
      <c r="P32" s="193">
        <v>1.2965277777777777</v>
      </c>
      <c r="Q32" s="193">
        <v>2.3631944444444444</v>
      </c>
    </row>
    <row r="33" spans="9:19">
      <c r="I33" s="193">
        <v>2.4930555555555558</v>
      </c>
      <c r="N33" s="193">
        <v>2.1965277777777779</v>
      </c>
      <c r="O33" s="197">
        <v>0.64097222222222217</v>
      </c>
      <c r="P33" s="193">
        <v>1.7916666666666667</v>
      </c>
      <c r="Q33" s="193">
        <v>2.2340277777777779</v>
      </c>
    </row>
    <row r="34" spans="9:19">
      <c r="I34" s="193">
        <v>2.4895833333333335</v>
      </c>
      <c r="N34" s="193">
        <v>2.463888888888889</v>
      </c>
      <c r="O34" s="197">
        <v>1.163888888888889</v>
      </c>
      <c r="P34" s="193">
        <v>1.6243055555555557</v>
      </c>
      <c r="Q34" s="193">
        <v>2.8770833333333332</v>
      </c>
    </row>
    <row r="35" spans="9:19">
      <c r="I35" s="193">
        <v>2.9097222222222219</v>
      </c>
      <c r="N35" s="193">
        <v>2.4805555555555556</v>
      </c>
      <c r="O35" s="193">
        <v>2.1999999999999997</v>
      </c>
      <c r="P35" s="193">
        <v>1.7590277777777779</v>
      </c>
      <c r="Q35" s="193">
        <v>3.1659722222222224</v>
      </c>
    </row>
    <row r="36" spans="9:19">
      <c r="I36" s="193">
        <v>2.65625</v>
      </c>
      <c r="N36" s="193">
        <v>2.3326388888888889</v>
      </c>
      <c r="O36" s="193">
        <v>1.6958333333333335</v>
      </c>
      <c r="P36" s="193">
        <v>1.1854166666666666</v>
      </c>
      <c r="Q36" s="193">
        <v>2.5479166666666666</v>
      </c>
    </row>
    <row r="37" spans="9:19">
      <c r="I37" s="193">
        <v>3.0763888888888888</v>
      </c>
      <c r="N37" s="193">
        <v>2.942361111111111</v>
      </c>
      <c r="O37" s="193">
        <v>2.3062499999999999</v>
      </c>
      <c r="P37" s="193">
        <v>1.3645833333333333</v>
      </c>
      <c r="Q37" s="193">
        <v>3.15</v>
      </c>
    </row>
    <row r="38" spans="9:19">
      <c r="I38" s="193">
        <v>2.78125</v>
      </c>
      <c r="N38" s="193">
        <v>2.0902777777777777</v>
      </c>
      <c r="O38" s="193">
        <v>1.0652777777777778</v>
      </c>
      <c r="P38" s="193">
        <v>2.0680555555555555</v>
      </c>
      <c r="Q38" s="193">
        <v>2.6534722222222222</v>
      </c>
    </row>
    <row r="39" spans="9:19">
      <c r="N39" s="193">
        <v>2.75</v>
      </c>
      <c r="O39" s="197">
        <v>0.99583333333333324</v>
      </c>
      <c r="P39" s="193">
        <v>2.3548611111111111</v>
      </c>
      <c r="Q39" s="193">
        <v>3.2013888888888888</v>
      </c>
    </row>
    <row r="40" spans="9:19">
      <c r="I40" s="193">
        <v>2.6076388888888888</v>
      </c>
      <c r="N40" s="193">
        <v>2.3784722222222223</v>
      </c>
      <c r="P40" s="193">
        <v>2.4694444444444446</v>
      </c>
      <c r="Q40" s="193">
        <v>2.7881944444444446</v>
      </c>
    </row>
    <row r="41" spans="9:19">
      <c r="I41" s="193">
        <v>2.5416666666666665</v>
      </c>
    </row>
    <row r="42" spans="9:19">
      <c r="I42" s="193">
        <v>2.6875</v>
      </c>
      <c r="N42" s="193">
        <v>1.7708333333333333</v>
      </c>
      <c r="O42" s="197">
        <v>0.16388888888888889</v>
      </c>
      <c r="P42" s="193">
        <v>2.3916666666666666</v>
      </c>
      <c r="Q42" s="193">
        <v>3.1451388888888889</v>
      </c>
    </row>
    <row r="43" spans="9:19">
      <c r="I43" s="193">
        <v>1.3263888888888888</v>
      </c>
      <c r="N43" s="193">
        <v>2.0472222222222221</v>
      </c>
      <c r="P43" s="193">
        <v>1.6604166666666667</v>
      </c>
      <c r="Q43" s="193">
        <v>3.1597222222222219</v>
      </c>
    </row>
    <row r="44" spans="9:19">
      <c r="J44" s="193">
        <f>SUM(J27:J37)</f>
        <v>0.76041666666666663</v>
      </c>
      <c r="K44" s="193">
        <f>SUM(K27:K37)</f>
        <v>7.8534722222222229</v>
      </c>
      <c r="N44" s="193">
        <v>2.2506944444444446</v>
      </c>
      <c r="P44" s="193">
        <v>2.9645833333333336</v>
      </c>
      <c r="Q44" s="193">
        <v>3.25</v>
      </c>
    </row>
    <row r="45" spans="9:19">
      <c r="N45" s="197">
        <v>0.29930555555555555</v>
      </c>
      <c r="Q45" s="193">
        <v>2.6159722222222221</v>
      </c>
    </row>
    <row r="46" spans="9:19">
      <c r="Q46" s="197">
        <v>0.88611111111111107</v>
      </c>
    </row>
    <row r="47" spans="9:19">
      <c r="I47" s="193">
        <f>SUM(I27:I43)</f>
        <v>40.58680555555555</v>
      </c>
    </row>
    <row r="48" spans="9:19">
      <c r="M48" s="193">
        <f>SUM(M17:M27)</f>
        <v>4.1305555555555555</v>
      </c>
      <c r="N48" s="193">
        <f>SUM(N17:N45)</f>
        <v>59.80277777777777</v>
      </c>
      <c r="O48" s="193">
        <f>SUM(O17:O42)</f>
        <v>30.73888888888888</v>
      </c>
      <c r="P48" s="193">
        <f>SUM(P17:P44)</f>
        <v>42.951388888888886</v>
      </c>
      <c r="Q48" s="193">
        <f>SUM(Q17:Q46)</f>
        <v>66.98333333333332</v>
      </c>
      <c r="R48" s="193">
        <f>SUM(R17:R42)</f>
        <v>24.151388888888889</v>
      </c>
      <c r="S48" s="193">
        <f>SUM(S17:S42)</f>
        <v>8.5749999999999993</v>
      </c>
    </row>
  </sheetData>
  <mergeCells count="7">
    <mergeCell ref="D23:K23"/>
    <mergeCell ref="D6:K6"/>
    <mergeCell ref="D7:K7"/>
    <mergeCell ref="D14:K14"/>
    <mergeCell ref="K15:K17"/>
    <mergeCell ref="D18:K18"/>
    <mergeCell ref="D22:K22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'31주차'!M12:S12</xm:f>
              <xm:sqref>L12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'31주차'!M11:S11</xm:f>
              <xm:sqref>L11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'31주차'!M9:S9</xm:f>
              <xm:sqref>L9</xm:sqref>
            </x14:sparkline>
          </x14:sparklines>
        </x14:sparklineGroup>
        <x14:sparklineGroup displayEmptyCellsAs="gap" high="1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'31주차'!M10:S10</xm:f>
              <xm:sqref>L10</xm:sqref>
            </x14:sparkline>
          </x14:sparklines>
        </x14:sparklineGroup>
      </x14:sparklineGroup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6" sqref="H26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32"/>
  <sheetViews>
    <sheetView topLeftCell="D4" zoomScaleNormal="100" workbookViewId="0">
      <selection activeCell="M23" sqref="M23:R23"/>
    </sheetView>
  </sheetViews>
  <sheetFormatPr defaultRowHeight="16.5"/>
  <cols>
    <col min="3" max="3" width="11.625" customWidth="1"/>
    <col min="4" max="11" width="12.625" customWidth="1"/>
    <col min="12" max="12" width="10" customWidth="1"/>
    <col min="13" max="19" width="8.625" customWidth="1"/>
  </cols>
  <sheetData>
    <row r="1" spans="3:19" ht="17.25" customHeight="1"/>
    <row r="2" spans="3:19" ht="45.75" customHeight="1"/>
    <row r="3" spans="3:19" ht="21" customHeight="1"/>
    <row r="4" spans="3:19" ht="23.25" customHeight="1"/>
    <row r="5" spans="3:19" ht="18.75" customHeight="1" thickBot="1"/>
    <row r="6" spans="3:19" ht="34.5" customHeight="1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19" ht="17.25" thickBot="1">
      <c r="D7" s="245" t="s">
        <v>63</v>
      </c>
      <c r="E7" s="246"/>
      <c r="F7" s="246"/>
      <c r="G7" s="246"/>
      <c r="H7" s="246"/>
      <c r="I7" s="246"/>
      <c r="J7" s="246"/>
      <c r="K7" s="247"/>
    </row>
    <row r="8" spans="3:19" ht="17.25" thickBot="1">
      <c r="D8" s="36" t="s">
        <v>4</v>
      </c>
      <c r="E8" s="36" t="s">
        <v>54</v>
      </c>
      <c r="F8" s="36" t="s">
        <v>55</v>
      </c>
      <c r="G8" s="36" t="s">
        <v>56</v>
      </c>
      <c r="H8" s="36" t="s">
        <v>57</v>
      </c>
      <c r="I8" s="36" t="s">
        <v>58</v>
      </c>
      <c r="J8" s="36" t="s">
        <v>59</v>
      </c>
      <c r="K8" s="36" t="s">
        <v>60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19" ht="17.25" thickBot="1">
      <c r="D9" s="35" t="s">
        <v>0</v>
      </c>
      <c r="E9" s="2" t="str">
        <f t="shared" ref="E9:K15" si="0">TEXT(M9,"hh시간 mm분")</f>
        <v>08시간 03분</v>
      </c>
      <c r="F9" s="2" t="str">
        <f t="shared" si="0"/>
        <v>02시간 12분</v>
      </c>
      <c r="G9" s="33" t="str">
        <f t="shared" si="0"/>
        <v>08시간 40분</v>
      </c>
      <c r="H9" s="2" t="str">
        <f t="shared" si="0"/>
        <v>07시간 20분</v>
      </c>
      <c r="I9" s="2" t="str">
        <f t="shared" si="0"/>
        <v>05시간 32분</v>
      </c>
      <c r="J9" s="2" t="str">
        <f t="shared" si="0"/>
        <v>07시간 00분</v>
      </c>
      <c r="K9" s="2" t="str">
        <f t="shared" si="0"/>
        <v>04시간 21분</v>
      </c>
      <c r="M9" s="9">
        <v>0.3354166666666667</v>
      </c>
      <c r="N9" s="9">
        <v>9.1666666666666674E-2</v>
      </c>
      <c r="O9" s="9">
        <v>0.3611111111111111</v>
      </c>
      <c r="P9" s="9">
        <v>0.30555555555555552</v>
      </c>
      <c r="Q9" s="9">
        <v>0.23055555555555554</v>
      </c>
      <c r="R9" s="9">
        <v>0.29166666666666669</v>
      </c>
      <c r="S9" s="9">
        <v>0.18124999999999999</v>
      </c>
    </row>
    <row r="10" spans="3:19" ht="17.25" thickBot="1">
      <c r="D10" s="35" t="s">
        <v>36</v>
      </c>
      <c r="E10" s="20" t="str">
        <f t="shared" si="0"/>
        <v>03시간 07분</v>
      </c>
      <c r="F10" s="2" t="str">
        <f t="shared" si="0"/>
        <v>04시간 38분</v>
      </c>
      <c r="G10" s="20" t="str">
        <f t="shared" si="0"/>
        <v>08시간 27분</v>
      </c>
      <c r="H10" s="2" t="str">
        <f t="shared" si="0"/>
        <v>00시간 00분</v>
      </c>
      <c r="I10" s="20" t="str">
        <f t="shared" si="0"/>
        <v>00시간 00분</v>
      </c>
      <c r="J10" s="2" t="str">
        <f t="shared" si="0"/>
        <v>00시간 00분</v>
      </c>
      <c r="K10" s="2" t="str">
        <f t="shared" si="0"/>
        <v>04시간 35분</v>
      </c>
      <c r="M10" s="9">
        <v>0.12986111111111112</v>
      </c>
      <c r="N10" s="9">
        <v>0.19305555555555554</v>
      </c>
      <c r="O10" s="9">
        <v>0.3520833333333333</v>
      </c>
      <c r="P10" s="9">
        <v>0</v>
      </c>
      <c r="Q10" s="9">
        <v>0</v>
      </c>
      <c r="R10" s="9">
        <v>0</v>
      </c>
      <c r="S10" s="9">
        <v>0.19097222222222221</v>
      </c>
    </row>
    <row r="11" spans="3:19" ht="17.25" thickBot="1">
      <c r="C11" s="4"/>
      <c r="D11" s="35" t="s">
        <v>2</v>
      </c>
      <c r="E11" s="2" t="str">
        <f t="shared" si="0"/>
        <v>09시간 26분</v>
      </c>
      <c r="F11" s="2" t="str">
        <f t="shared" si="0"/>
        <v>09시간 41분</v>
      </c>
      <c r="G11" s="2" t="str">
        <f t="shared" si="0"/>
        <v>00시간 00분</v>
      </c>
      <c r="H11" s="2" t="str">
        <f t="shared" si="0"/>
        <v>08시간 00분</v>
      </c>
      <c r="I11" s="2" t="str">
        <f t="shared" si="0"/>
        <v>09시간 04분</v>
      </c>
      <c r="J11" s="2" t="str">
        <f t="shared" si="0"/>
        <v>00시간 00분</v>
      </c>
      <c r="K11" s="2" t="str">
        <f t="shared" si="0"/>
        <v>08시간 39분</v>
      </c>
      <c r="M11" s="9">
        <v>0.39305555555555555</v>
      </c>
      <c r="N11" s="9">
        <v>0.40347222222222223</v>
      </c>
      <c r="O11" s="9">
        <v>0</v>
      </c>
      <c r="P11" s="9">
        <v>0.33333333333333331</v>
      </c>
      <c r="Q11" s="9">
        <v>0.37777777777777777</v>
      </c>
      <c r="R11" s="9">
        <v>0</v>
      </c>
      <c r="S11" s="9">
        <v>0.36041666666666666</v>
      </c>
    </row>
    <row r="12" spans="3:19" ht="17.25" thickBot="1">
      <c r="D12" s="35" t="s">
        <v>3</v>
      </c>
      <c r="E12" s="33" t="str">
        <f t="shared" si="0"/>
        <v>08시간 14분</v>
      </c>
      <c r="F12" s="33" t="str">
        <f t="shared" si="0"/>
        <v>08시간 11분</v>
      </c>
      <c r="G12" s="2" t="str">
        <f t="shared" si="0"/>
        <v>08시간 07분</v>
      </c>
      <c r="H12" s="20" t="str">
        <f t="shared" si="0"/>
        <v>11시간 27분</v>
      </c>
      <c r="I12" s="2" t="str">
        <f t="shared" si="0"/>
        <v>10시간 03분</v>
      </c>
      <c r="J12" s="20" t="str">
        <f t="shared" si="0"/>
        <v>04시간 51분</v>
      </c>
      <c r="K12" s="2" t="str">
        <f t="shared" si="0"/>
        <v>07시간 36분</v>
      </c>
      <c r="M12" s="9">
        <v>0.3430555555555555</v>
      </c>
      <c r="N12" s="9">
        <v>0.34097222222222223</v>
      </c>
      <c r="O12" s="9">
        <v>0.33819444444444446</v>
      </c>
      <c r="P12" s="9">
        <v>0.4770833333333333</v>
      </c>
      <c r="Q12" s="9">
        <v>0.41875000000000001</v>
      </c>
      <c r="R12" s="9">
        <v>0.20208333333333331</v>
      </c>
      <c r="S12" s="9">
        <v>0.31666666666666665</v>
      </c>
    </row>
    <row r="13" spans="3:19" ht="17.25" thickBot="1">
      <c r="D13" s="26" t="s">
        <v>35</v>
      </c>
      <c r="E13" s="10" t="str">
        <f>TEXT(M13,"hh시간 mm분")</f>
        <v>06시간 53분</v>
      </c>
      <c r="F13" s="27" t="str">
        <f t="shared" si="0"/>
        <v>08시간 08분</v>
      </c>
      <c r="G13" s="10" t="str">
        <f t="shared" si="0"/>
        <v>07시간 30분</v>
      </c>
      <c r="H13" s="34" t="str">
        <f>TEXT(P13,"hh시간 mm분")</f>
        <v>07시간 23분</v>
      </c>
      <c r="I13" s="10" t="str">
        <f>TEXT(Q13,"hh시간 mm분")</f>
        <v>07시간 32분</v>
      </c>
      <c r="J13" s="27" t="str">
        <f t="shared" si="0"/>
        <v>00시간 00분</v>
      </c>
      <c r="K13" s="10" t="str">
        <f t="shared" si="0"/>
        <v>08시간 17분</v>
      </c>
      <c r="L13" s="9"/>
      <c r="M13" s="9">
        <v>0.28680555555555554</v>
      </c>
      <c r="N13" s="9">
        <v>0.33888888888888885</v>
      </c>
      <c r="O13" s="9">
        <v>0.3125</v>
      </c>
      <c r="P13" s="9">
        <v>0.30763888888888891</v>
      </c>
      <c r="Q13" s="9">
        <v>0.31388888888888888</v>
      </c>
      <c r="R13" s="9">
        <v>0</v>
      </c>
      <c r="S13" s="9">
        <v>0.34513888888888888</v>
      </c>
    </row>
    <row r="14" spans="3:19" ht="17.25" thickBot="1">
      <c r="D14" s="26" t="s">
        <v>34</v>
      </c>
      <c r="E14" s="28" t="str">
        <f t="shared" si="0"/>
        <v>11시간 30분</v>
      </c>
      <c r="F14" s="28" t="str">
        <f t="shared" si="0"/>
        <v>10시간 13분</v>
      </c>
      <c r="G14" s="28" t="str">
        <f t="shared" si="0"/>
        <v>12시간 21분</v>
      </c>
      <c r="H14" s="28" t="str">
        <f t="shared" si="0"/>
        <v>12시간 47분</v>
      </c>
      <c r="I14" s="28" t="str">
        <f t="shared" si="0"/>
        <v>11시간 51분</v>
      </c>
      <c r="J14" s="28" t="str">
        <f t="shared" si="0"/>
        <v>10시간 33분</v>
      </c>
      <c r="K14" s="28" t="str">
        <f t="shared" si="0"/>
        <v>10시간 45분</v>
      </c>
      <c r="M14" s="9">
        <v>0.47916666666666669</v>
      </c>
      <c r="N14" s="9">
        <v>0.42569444444444443</v>
      </c>
      <c r="O14" s="9">
        <v>0.51458333333333328</v>
      </c>
      <c r="P14" s="9">
        <v>0.53263888888888888</v>
      </c>
      <c r="Q14" s="9">
        <v>0.49374999999999997</v>
      </c>
      <c r="R14" s="9">
        <v>0.43958333333333338</v>
      </c>
      <c r="S14" s="9">
        <v>0.44791666666666669</v>
      </c>
    </row>
    <row r="15" spans="3:19" ht="17.25" thickBot="1">
      <c r="D15" s="26" t="s">
        <v>61</v>
      </c>
      <c r="E15" s="10" t="str">
        <f t="shared" si="0"/>
        <v>03시간 07분</v>
      </c>
      <c r="F15" s="10" t="str">
        <f t="shared" ref="F15" si="1">TEXT(N15,"hh시간 mm분")</f>
        <v>02시간 44분</v>
      </c>
      <c r="G15" s="10" t="str">
        <f t="shared" ref="G15" si="2">TEXT(O15,"hh시간 mm분")</f>
        <v>00시간 00분</v>
      </c>
      <c r="H15" s="10" t="str">
        <f t="shared" ref="H15" si="3">TEXT(P15,"hh시간 mm분")</f>
        <v>02시간 40분</v>
      </c>
      <c r="I15" s="10" t="str">
        <f t="shared" ref="I15" si="4">TEXT(Q15,"hh시간 mm분")</f>
        <v>03시간 00분</v>
      </c>
      <c r="J15" s="10" t="str">
        <f t="shared" ref="J15" si="5">TEXT(R15,"hh시간 mm분")</f>
        <v>04시간 27분</v>
      </c>
      <c r="K15" s="10" t="str">
        <f t="shared" ref="K15" si="6">TEXT(S15,"hh시간 mm분")</f>
        <v>00시간 00분</v>
      </c>
      <c r="M15" s="9">
        <v>0.12986111111111112</v>
      </c>
      <c r="N15" s="9">
        <v>0.11388888888888889</v>
      </c>
      <c r="O15" s="9">
        <v>0</v>
      </c>
      <c r="P15" s="9">
        <v>0.1111111111111111</v>
      </c>
      <c r="Q15" s="9">
        <v>0.125</v>
      </c>
      <c r="R15" s="9">
        <v>0.18541666666666667</v>
      </c>
      <c r="S15" s="9">
        <v>0</v>
      </c>
    </row>
    <row r="16" spans="3:19" ht="17.25" thickBot="1">
      <c r="D16" s="248" t="s">
        <v>53</v>
      </c>
      <c r="E16" s="248"/>
      <c r="F16" s="248"/>
      <c r="G16" s="248"/>
      <c r="H16" s="248"/>
      <c r="I16" s="248"/>
      <c r="J16" s="248"/>
      <c r="K16" s="248"/>
      <c r="L16" s="1"/>
      <c r="M16" s="1"/>
      <c r="N16" s="1"/>
      <c r="O16" s="1"/>
      <c r="P16" s="1"/>
      <c r="Q16" s="1"/>
    </row>
    <row r="17" spans="4:18" ht="17.25" thickBot="1">
      <c r="D17" s="15">
        <v>1</v>
      </c>
      <c r="E17" s="35">
        <v>2</v>
      </c>
      <c r="F17" s="35">
        <v>3</v>
      </c>
      <c r="G17" s="35">
        <v>4</v>
      </c>
      <c r="H17" s="35">
        <v>5</v>
      </c>
      <c r="I17" s="35">
        <v>6</v>
      </c>
      <c r="J17" s="35">
        <v>7</v>
      </c>
      <c r="K17" s="35"/>
    </row>
    <row r="18" spans="4:18" ht="17.25" thickBot="1">
      <c r="D18" s="35" t="s">
        <v>34</v>
      </c>
      <c r="E18" s="13" t="s">
        <v>3</v>
      </c>
      <c r="F18" s="10" t="s">
        <v>35</v>
      </c>
      <c r="G18" s="41" t="s">
        <v>2</v>
      </c>
      <c r="H18" s="35" t="s">
        <v>0</v>
      </c>
      <c r="I18" s="35" t="s">
        <v>36</v>
      </c>
      <c r="J18" s="35" t="s">
        <v>62</v>
      </c>
      <c r="K18" s="35"/>
    </row>
    <row r="19" spans="4:18" ht="17.25" thickBot="1">
      <c r="D19" s="14" t="str">
        <f t="array" ref="D19">TEXT(SUM(1*LEFT(E14:K14,2))+INT(SUM(1*MID(E14:K14,6,2))/60),"00시간 ")&amp;TEXT(MOD(SUM(1*MID(E14:K14,6,2)),60),"00분")</f>
        <v>80시간 00분</v>
      </c>
      <c r="E19" s="19" t="str">
        <f t="array" ref="E19">TEXT(SUM(1*LEFT(E12:K12,2))+INT(SUM(1*MID(E12:K12,6,2))/60),"00시간 ")&amp;TEXT(MOD(SUM(1*MID(E12:K12,6,2)),60),"00분")</f>
        <v>58시간 29분</v>
      </c>
      <c r="F19" s="14" t="str">
        <f t="array" ref="F19">TEXT(SUM(1*LEFT(E13:K13,2))+INT(SUM(1*MID(E13:K13,6,2))/60),"00시간 ")&amp;TEXT(MOD(SUM(1*MID(E13:K13,6,2)),60),"00분")</f>
        <v>45시간 43분</v>
      </c>
      <c r="G19" s="14" t="str">
        <f t="array" ref="G19">TEXT(SUM(1*LEFT(E11:K11,2))+INT(SUM(1*MID(E11:K11,6,2))/60),"00시간 ")&amp;TEXT(MOD(SUM(1*MID(E11:K11,6,2)),60),"00분")</f>
        <v>44시간 50분</v>
      </c>
      <c r="H19" s="14" t="str">
        <f t="array" ref="H19">TEXT(SUM(1*LEFT(E9:K9,2))+INT(SUM(1*MID(E9:K9,6,2))/60),"00시간 ")&amp;TEXT(MOD(SUM(1*MID(E9:K9,6,2)),60),"00분")</f>
        <v>43시간 08분</v>
      </c>
      <c r="I19" s="19" t="str">
        <f t="array" ref="I19">TEXT(SUM(1*LEFT(E10:K10,2))+INT(SUM(1*MID(E10:K10,6,2))/60),"00시간 ")&amp;TEXT(MOD(SUM(1*MID(E10:K10,6,2)),60),"00분")</f>
        <v>20시간 47분</v>
      </c>
      <c r="J19" s="19" t="str">
        <f t="array" ref="J19">TEXT(SUM(1*LEFT(E15:K15,2))+INT(SUM(1*MID(E15:K15,6,2))/60),"00시간 ")&amp;TEXT(MOD(SUM(1*MID(E15:K15,6,2)),60),"00분")</f>
        <v>15시간 58분</v>
      </c>
      <c r="K19" s="35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</row>
    <row r="20" spans="4:18" ht="17.25" thickBot="1">
      <c r="D20" s="242" t="s">
        <v>33</v>
      </c>
      <c r="E20" s="243"/>
      <c r="F20" s="243"/>
      <c r="G20" s="243"/>
      <c r="H20" s="243"/>
      <c r="I20" s="243"/>
      <c r="J20" s="243"/>
      <c r="K20" s="244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</row>
    <row r="21" spans="4:18" ht="17.25" thickBot="1">
      <c r="D21" s="35">
        <v>1</v>
      </c>
      <c r="E21" s="35">
        <v>2</v>
      </c>
      <c r="F21" s="35">
        <v>3</v>
      </c>
      <c r="G21" s="35">
        <v>4</v>
      </c>
      <c r="H21" s="35">
        <v>5</v>
      </c>
      <c r="I21" s="35">
        <v>6</v>
      </c>
      <c r="J21" s="37"/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</row>
    <row r="22" spans="4:18" ht="17.25" thickBot="1">
      <c r="D22" s="35" t="s">
        <v>34</v>
      </c>
      <c r="E22" s="35" t="s">
        <v>3</v>
      </c>
      <c r="F22" s="35" t="s">
        <v>0</v>
      </c>
      <c r="G22" s="35" t="s">
        <v>35</v>
      </c>
      <c r="H22" s="35" t="s">
        <v>2</v>
      </c>
      <c r="I22" s="35" t="s">
        <v>36</v>
      </c>
      <c r="J22" s="38"/>
      <c r="K22" s="2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</row>
    <row r="23" spans="4:18" ht="17.25" thickBot="1">
      <c r="D23" s="2" t="str">
        <f>TEXT(R32,"[hh]시간 mm분")</f>
        <v>203시간 29분</v>
      </c>
      <c r="E23" s="2" t="str">
        <f>TEXT(N32,"[hh]시간 mm분")</f>
        <v>197시간 27분</v>
      </c>
      <c r="F23" s="2" t="str">
        <f>TEXT(O32,"[hh]시간 mm분")</f>
        <v>164시간 07분</v>
      </c>
      <c r="G23" s="2" t="str">
        <f>TEXT(Q32,"[hh]시간 mm분")</f>
        <v>132시간 57분</v>
      </c>
      <c r="H23" s="2" t="str">
        <f>TEXT(P32,"[hh]시간 mm분")</f>
        <v>126시간 55분</v>
      </c>
      <c r="I23" s="2" t="str">
        <f>TEXT(M32,"[hh]시간 mm분")</f>
        <v>80시간 00분</v>
      </c>
      <c r="J23" s="24"/>
      <c r="K23" s="21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</row>
    <row r="32" spans="4:18">
      <c r="M32" s="1">
        <f>SUM(M20:M30)</f>
        <v>3.3333333333333335</v>
      </c>
      <c r="N32" s="1">
        <f>SUM(N20:N30)</f>
        <v>8.2270833333333329</v>
      </c>
      <c r="O32" s="1">
        <f t="shared" ref="O32:R32" si="7">SUM(O20:O30)</f>
        <v>6.8381944444444445</v>
      </c>
      <c r="P32" s="1">
        <f t="shared" si="7"/>
        <v>5.2881944444444446</v>
      </c>
      <c r="Q32" s="1">
        <f t="shared" si="7"/>
        <v>5.5395833333333329</v>
      </c>
      <c r="R32" s="1">
        <f t="shared" si="7"/>
        <v>8.4784722222222229</v>
      </c>
    </row>
  </sheetData>
  <sortState columnSort="1" ref="D18:J19">
    <sortCondition descending="1" ref="D19:J19"/>
  </sortState>
  <mergeCells count="4">
    <mergeCell ref="D6:K6"/>
    <mergeCell ref="D7:K7"/>
    <mergeCell ref="D16:K16"/>
    <mergeCell ref="D20:K20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33"/>
  <sheetViews>
    <sheetView topLeftCell="C5" zoomScaleNormal="100" workbookViewId="0">
      <selection activeCell="P33" sqref="P33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6" width="9.25" bestFit="1" customWidth="1"/>
  </cols>
  <sheetData>
    <row r="1" spans="3:19" ht="17.25" customHeight="1"/>
    <row r="2" spans="3:19" ht="45.75" customHeight="1"/>
    <row r="3" spans="3:19" ht="21" customHeight="1"/>
    <row r="4" spans="3:19" ht="23.25" customHeight="1"/>
    <row r="5" spans="3:19" ht="18.75" customHeight="1" thickBot="1"/>
    <row r="6" spans="3:19" ht="34.5" customHeight="1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19" ht="17.25" thickBot="1">
      <c r="D7" s="245" t="s">
        <v>74</v>
      </c>
      <c r="E7" s="246"/>
      <c r="F7" s="246"/>
      <c r="G7" s="246"/>
      <c r="H7" s="246"/>
      <c r="I7" s="246"/>
      <c r="J7" s="246"/>
      <c r="K7" s="247"/>
    </row>
    <row r="8" spans="3:19" ht="17.25" thickBot="1">
      <c r="D8" s="40" t="s">
        <v>4</v>
      </c>
      <c r="E8" s="40" t="s">
        <v>65</v>
      </c>
      <c r="F8" s="40" t="s">
        <v>66</v>
      </c>
      <c r="G8" s="40" t="s">
        <v>67</v>
      </c>
      <c r="H8" s="40" t="s">
        <v>68</v>
      </c>
      <c r="I8" s="40" t="s">
        <v>69</v>
      </c>
      <c r="J8" s="40" t="s">
        <v>70</v>
      </c>
      <c r="K8" s="40" t="s">
        <v>71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19" ht="17.25" thickBot="1">
      <c r="D9" s="39" t="s">
        <v>0</v>
      </c>
      <c r="E9" s="2" t="str">
        <f t="shared" ref="E9:K13" si="0">TEXT(M9,"hh시간 mm분")</f>
        <v>03시간 44분</v>
      </c>
      <c r="F9" s="2" t="str">
        <f t="shared" si="0"/>
        <v>05시간 44분</v>
      </c>
      <c r="G9" s="33" t="str">
        <f t="shared" si="0"/>
        <v>10시간 21분</v>
      </c>
      <c r="H9" s="2" t="str">
        <f t="shared" si="0"/>
        <v>07시간 44분</v>
      </c>
      <c r="I9" s="2" t="str">
        <f t="shared" si="0"/>
        <v>04시간 35분</v>
      </c>
      <c r="J9" s="2" t="str">
        <f t="shared" si="0"/>
        <v>00시간 00분</v>
      </c>
      <c r="K9" s="2" t="str">
        <f t="shared" si="0"/>
        <v>10시간 32분</v>
      </c>
      <c r="M9" s="9">
        <v>0.15555555555555556</v>
      </c>
      <c r="N9" s="9">
        <v>0.2388888888888889</v>
      </c>
      <c r="O9" s="9">
        <v>0.43124999999999997</v>
      </c>
      <c r="P9" s="9">
        <v>0.32222222222222224</v>
      </c>
      <c r="Q9" s="9">
        <v>0.19097222222222221</v>
      </c>
      <c r="R9" s="9">
        <v>0</v>
      </c>
      <c r="S9" s="9">
        <v>0.43888888888888888</v>
      </c>
    </row>
    <row r="10" spans="3:19" ht="17.25" thickBot="1">
      <c r="D10" s="43" t="s">
        <v>36</v>
      </c>
      <c r="E10" s="44" t="str">
        <f t="shared" si="0"/>
        <v>01시간 23분</v>
      </c>
      <c r="F10" s="45" t="str">
        <f t="shared" si="0"/>
        <v>08시간 11분</v>
      </c>
      <c r="G10" s="44" t="str">
        <f t="shared" si="0"/>
        <v>09시간 34분</v>
      </c>
      <c r="H10" s="45" t="str">
        <f t="shared" si="0"/>
        <v>00시간 00분</v>
      </c>
      <c r="I10" s="44" t="str">
        <f t="shared" si="0"/>
        <v>00시간 00분</v>
      </c>
      <c r="J10" s="45" t="str">
        <f t="shared" si="0"/>
        <v>00시간 00분</v>
      </c>
      <c r="K10" s="45" t="str">
        <f t="shared" si="0"/>
        <v>00시간 00분</v>
      </c>
      <c r="M10" s="9">
        <v>5.7638888888888885E-2</v>
      </c>
      <c r="N10" s="9">
        <v>0.34097222222222223</v>
      </c>
      <c r="O10" s="9">
        <v>0.39861111111111108</v>
      </c>
      <c r="P10" s="9">
        <v>0</v>
      </c>
      <c r="Q10" s="9">
        <v>0</v>
      </c>
      <c r="R10" s="9">
        <v>0</v>
      </c>
      <c r="S10" s="9">
        <v>0</v>
      </c>
    </row>
    <row r="11" spans="3:19" ht="17.25" thickBot="1">
      <c r="C11" s="4"/>
      <c r="D11" s="39" t="s">
        <v>2</v>
      </c>
      <c r="E11" s="2" t="str">
        <f t="shared" si="0"/>
        <v>06시간 45분</v>
      </c>
      <c r="F11" s="3" t="str">
        <f t="shared" si="0"/>
        <v>10시간 15분</v>
      </c>
      <c r="G11" s="2" t="str">
        <f t="shared" si="0"/>
        <v>05시간 01분</v>
      </c>
      <c r="H11" s="2" t="str">
        <f t="shared" si="0"/>
        <v>10시간 49분</v>
      </c>
      <c r="I11" s="2" t="str">
        <f t="shared" si="0"/>
        <v>05시간 10분</v>
      </c>
      <c r="J11" s="2" t="str">
        <f t="shared" si="0"/>
        <v>00시간 00분</v>
      </c>
      <c r="K11" s="2" t="str">
        <f t="shared" si="0"/>
        <v>00시간 00분</v>
      </c>
      <c r="M11" s="9">
        <v>0.28125</v>
      </c>
      <c r="N11" s="9">
        <v>0.42708333333333331</v>
      </c>
      <c r="O11" s="9">
        <v>0.20902777777777778</v>
      </c>
      <c r="P11" s="9">
        <v>0.45069444444444445</v>
      </c>
      <c r="Q11" s="9">
        <v>0.21527777777777779</v>
      </c>
      <c r="R11" s="9">
        <v>0</v>
      </c>
      <c r="S11" s="9">
        <v>0</v>
      </c>
    </row>
    <row r="12" spans="3:19" ht="17.25" thickBot="1">
      <c r="D12" s="43" t="s">
        <v>3</v>
      </c>
      <c r="E12" s="46" t="str">
        <f t="shared" si="0"/>
        <v>09시간 40분</v>
      </c>
      <c r="F12" s="46" t="str">
        <f t="shared" si="0"/>
        <v>09시간 06분</v>
      </c>
      <c r="G12" s="51" t="str">
        <f t="shared" si="0"/>
        <v>12시간 42분</v>
      </c>
      <c r="H12" s="51" t="str">
        <f t="shared" si="0"/>
        <v>11시간 59분</v>
      </c>
      <c r="I12" s="45" t="str">
        <f t="shared" si="0"/>
        <v>08시간 36분</v>
      </c>
      <c r="J12" s="44" t="str">
        <f t="shared" si="0"/>
        <v>08시간 19분</v>
      </c>
      <c r="K12" s="45" t="str">
        <f t="shared" si="0"/>
        <v>09시간 51분</v>
      </c>
      <c r="M12" s="9">
        <v>0.40277777777777773</v>
      </c>
      <c r="N12" s="9">
        <v>0.37916666666666665</v>
      </c>
      <c r="O12" s="9">
        <v>0.52916666666666667</v>
      </c>
      <c r="P12" s="9">
        <v>0.4993055555555555</v>
      </c>
      <c r="Q12" s="9">
        <v>0.35833333333333334</v>
      </c>
      <c r="R12" s="9">
        <v>0.34652777777777777</v>
      </c>
      <c r="S12" s="9">
        <v>0.41041666666666665</v>
      </c>
    </row>
    <row r="13" spans="3:19" ht="17.25" thickBot="1">
      <c r="D13" s="26" t="s">
        <v>35</v>
      </c>
      <c r="E13" s="10" t="str">
        <f>TEXT(M13,"hh시간 mm분")</f>
        <v>06시간 46분</v>
      </c>
      <c r="F13" s="27" t="str">
        <f t="shared" si="0"/>
        <v>06시간 46분</v>
      </c>
      <c r="G13" s="10" t="str">
        <f t="shared" si="0"/>
        <v>07시간 00분</v>
      </c>
      <c r="H13" s="34" t="str">
        <f t="shared" ref="H13:I15" si="1">TEXT(P13,"hh시간 mm분")</f>
        <v>06시간 41분</v>
      </c>
      <c r="I13" s="10" t="str">
        <f t="shared" si="1"/>
        <v>07시간 11분</v>
      </c>
      <c r="J13" s="27" t="str">
        <f t="shared" si="0"/>
        <v>09시간 24분</v>
      </c>
      <c r="K13" s="10" t="str">
        <f t="shared" si="0"/>
        <v>06시간 53분</v>
      </c>
      <c r="L13" s="9"/>
      <c r="M13" s="9">
        <v>0.28194444444444444</v>
      </c>
      <c r="N13" s="9">
        <v>0.28194444444444444</v>
      </c>
      <c r="O13" s="9">
        <v>0.29166666666666669</v>
      </c>
      <c r="P13" s="9">
        <v>0.27847222222222223</v>
      </c>
      <c r="Q13" s="9">
        <v>0.29930555555555555</v>
      </c>
      <c r="R13" s="9">
        <v>0.39166666666666666</v>
      </c>
      <c r="S13" s="9">
        <v>0.28680555555555554</v>
      </c>
    </row>
    <row r="14" spans="3:19" ht="17.25" thickBot="1">
      <c r="D14" s="43" t="s">
        <v>34</v>
      </c>
      <c r="E14" s="51" t="str">
        <f>TEXT(M14,"hh시간 mm분")</f>
        <v>12시간 10분</v>
      </c>
      <c r="F14" s="45" t="str">
        <f>TEXT(N14,"hh시간 mm분")</f>
        <v>09시간 02분</v>
      </c>
      <c r="G14" s="45" t="str">
        <f>TEXT(O14,"hh시간 mm분")</f>
        <v>11시간 31분</v>
      </c>
      <c r="H14" s="45" t="str">
        <f t="shared" si="1"/>
        <v>11시간 44분</v>
      </c>
      <c r="I14" s="51" t="str">
        <f t="shared" si="1"/>
        <v>12시간 19분</v>
      </c>
      <c r="J14" s="51" t="str">
        <f>TEXT(R14,"hh시간 mm분")</f>
        <v>10시간 20분</v>
      </c>
      <c r="K14" s="51" t="str">
        <f>TEXT(S14,"hh시간 mm분")</f>
        <v>13시간 31분</v>
      </c>
      <c r="M14" s="9">
        <v>0.50694444444444442</v>
      </c>
      <c r="N14" s="9">
        <v>0.37638888888888888</v>
      </c>
      <c r="O14" s="9">
        <v>0.47986111111111113</v>
      </c>
      <c r="P14" s="9">
        <v>0.48888888888888887</v>
      </c>
      <c r="Q14" s="9">
        <v>0.5131944444444444</v>
      </c>
      <c r="R14" s="9">
        <v>0.43055555555555558</v>
      </c>
      <c r="S14" s="9">
        <v>0.56319444444444444</v>
      </c>
    </row>
    <row r="15" spans="3:19" ht="17.25" thickBot="1">
      <c r="D15" s="49" t="s">
        <v>72</v>
      </c>
      <c r="E15" s="50" t="str">
        <f>TEXT(M15,"hh시간 mm분")</f>
        <v>00시간 00분</v>
      </c>
      <c r="F15" s="50" t="str">
        <f>TEXT(N15,"hh시간 mm분")</f>
        <v>00시간 00분</v>
      </c>
      <c r="G15" s="50" t="str">
        <f>TEXT(O15,"hh시간 mm분")</f>
        <v>00시간 00분</v>
      </c>
      <c r="H15" s="50" t="str">
        <f t="shared" si="1"/>
        <v>05시간 36분</v>
      </c>
      <c r="I15" s="50" t="str">
        <f t="shared" si="1"/>
        <v>00시간 00분</v>
      </c>
      <c r="J15" s="50" t="str">
        <f>TEXT(R15,"hh시간 mm분")</f>
        <v>00시간 00분</v>
      </c>
      <c r="K15" s="50" t="str">
        <f>TEXT(S15,"hh시간 mm분")</f>
        <v>00시간 00분</v>
      </c>
      <c r="M15" s="9">
        <v>0</v>
      </c>
      <c r="N15" s="9">
        <v>0</v>
      </c>
      <c r="O15" s="9">
        <v>0</v>
      </c>
      <c r="P15" s="9">
        <v>0.23333333333333331</v>
      </c>
      <c r="Q15" s="9">
        <v>0</v>
      </c>
      <c r="R15" s="9">
        <v>0</v>
      </c>
      <c r="S15" s="9">
        <v>0</v>
      </c>
    </row>
    <row r="16" spans="3:19" ht="17.25" thickBot="1">
      <c r="D16" s="248" t="s">
        <v>64</v>
      </c>
      <c r="E16" s="248"/>
      <c r="F16" s="248"/>
      <c r="G16" s="248"/>
      <c r="H16" s="248"/>
      <c r="I16" s="248"/>
      <c r="J16" s="248"/>
      <c r="K16" s="248"/>
      <c r="L16" s="1"/>
    </row>
    <row r="17" spans="4:19" ht="17.25" thickBot="1">
      <c r="D17" s="15">
        <v>1</v>
      </c>
      <c r="E17" s="39">
        <v>2</v>
      </c>
      <c r="F17" s="39">
        <v>3</v>
      </c>
      <c r="G17" s="39">
        <v>4</v>
      </c>
      <c r="H17" s="39">
        <v>5</v>
      </c>
      <c r="I17" s="39">
        <v>6</v>
      </c>
      <c r="J17" s="39">
        <v>7</v>
      </c>
      <c r="K17" s="39"/>
    </row>
    <row r="18" spans="4:19" ht="17.25" thickBot="1">
      <c r="D18" s="39" t="s">
        <v>34</v>
      </c>
      <c r="E18" s="13" t="s">
        <v>3</v>
      </c>
      <c r="F18" s="10" t="s">
        <v>35</v>
      </c>
      <c r="G18" s="47" t="s">
        <v>0</v>
      </c>
      <c r="H18" s="39" t="s">
        <v>2</v>
      </c>
      <c r="I18" s="39" t="s">
        <v>36</v>
      </c>
      <c r="J18" s="42" t="s">
        <v>72</v>
      </c>
      <c r="K18" s="21"/>
    </row>
    <row r="19" spans="4:19" ht="17.25" thickBot="1">
      <c r="D19" s="14" t="str">
        <f t="array" ref="D19">TEXT(SUM(1*LEFT(E14:K14,2))+INT(SUM(1*MID(E14:K14,6,2))/60),"00시간 ")&amp;TEXT(MOD(SUM(1*MID(E14:K14,6,2)),60),"00분")</f>
        <v>80시간 37분</v>
      </c>
      <c r="E19" s="19" t="str">
        <f t="array" ref="E19">TEXT(SUM(1*LEFT(E12:K12,2))+INT(SUM(1*MID(E12:K12,6,2))/60),"00시간 ")&amp;TEXT(MOD(SUM(1*MID(E12:K12,6,2)),60),"00분")</f>
        <v>70시간 13분</v>
      </c>
      <c r="F19" s="14" t="str">
        <f t="array" ref="F19">TEXT(SUM(1*LEFT(E13:K13,2))+INT(SUM(1*MID(E13:K13,6,2))/60),"00시간 ")&amp;TEXT(MOD(SUM(1*MID(E13:K13,6,2)),60),"00분")</f>
        <v>50시간 41분</v>
      </c>
      <c r="G19" s="14" t="str">
        <f t="array" ref="G19">TEXT(SUM(1*LEFT(E9:K9,2))+INT(SUM(1*MID(E9:K9,6,2))/60),"00시간 ")&amp;TEXT(MOD(SUM(1*MID(E9:K9,6,2)),60),"00분")</f>
        <v>42시간 40분</v>
      </c>
      <c r="H19" s="14" t="str">
        <f t="array" ref="H19">TEXT(SUM(1*LEFT(E11:K11,2))+INT(SUM(1*MID(E11:K11,6,2))/60),"00시간 ")&amp;TEXT(MOD(SUM(1*MID(E11:K11,6,2)),60),"00분")</f>
        <v>38시간 00분</v>
      </c>
      <c r="I19" s="19" t="str">
        <f t="array" ref="I19">TEXT(SUM(1*LEFT(E10:K10,2))+INT(SUM(1*MID(E10:K10,6,2))/60),"00시간 ")&amp;TEXT(MOD(SUM(1*MID(E10:K10,6,2)),60),"00분")</f>
        <v>19시간 08분</v>
      </c>
      <c r="J19" s="19" t="str">
        <f t="array" ref="J19">TEXT(SUM(1*LEFT(E15:K15,2))+INT(SUM(1*MID(E15:K15,6,2))/60),"00시간 ")&amp;TEXT(MOD(SUM(1*MID(E15:K15,6,2)),60),"00분")</f>
        <v>05시간 36분</v>
      </c>
      <c r="K19" s="21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73</v>
      </c>
    </row>
    <row r="20" spans="4:19" ht="17.25" thickBot="1">
      <c r="D20" s="242" t="s">
        <v>33</v>
      </c>
      <c r="E20" s="243"/>
      <c r="F20" s="243"/>
      <c r="G20" s="243"/>
      <c r="H20" s="243"/>
      <c r="I20" s="243"/>
      <c r="J20" s="243"/>
      <c r="K20" s="244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39">
        <v>1</v>
      </c>
      <c r="E21" s="39">
        <v>2</v>
      </c>
      <c r="F21" s="39">
        <v>3</v>
      </c>
      <c r="G21" s="39">
        <v>4</v>
      </c>
      <c r="H21" s="39">
        <v>5</v>
      </c>
      <c r="I21" s="39">
        <v>6</v>
      </c>
      <c r="J21" s="39">
        <v>7</v>
      </c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</row>
    <row r="22" spans="4:19" ht="17.25" thickBot="1">
      <c r="D22" s="39" t="s">
        <v>34</v>
      </c>
      <c r="E22" s="39" t="s">
        <v>3</v>
      </c>
      <c r="F22" s="39" t="s">
        <v>0</v>
      </c>
      <c r="G22" s="39" t="s">
        <v>35</v>
      </c>
      <c r="H22" s="39" t="s">
        <v>2</v>
      </c>
      <c r="I22" s="39" t="s">
        <v>36</v>
      </c>
      <c r="J22" s="38" t="s">
        <v>72</v>
      </c>
      <c r="K22" s="2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</row>
    <row r="23" spans="4:19" ht="17.25" thickBot="1">
      <c r="D23" s="2" t="str">
        <f>TEXT(R33,"[hh]시간 mm분")</f>
        <v>284시간 06분</v>
      </c>
      <c r="E23" s="2" t="str">
        <f>TEXT(N33,"[hh]시간 mm분")</f>
        <v>267시간 40분</v>
      </c>
      <c r="F23" s="2" t="str">
        <f>TEXT(O33,"[hh]시간 mm분")</f>
        <v>206시간 47분</v>
      </c>
      <c r="G23" s="2" t="str">
        <f>TEXT(Q33,"[hh]시간 mm분")</f>
        <v>183시간 38분</v>
      </c>
      <c r="H23" s="2" t="str">
        <f>TEXT(P33,"[hh]시간 mm분")</f>
        <v>164시간 55분</v>
      </c>
      <c r="I23" s="2" t="str">
        <f>TEXT(M33,"[hh]시간 mm분")</f>
        <v>99시간 08분</v>
      </c>
      <c r="J23" s="2" t="str">
        <f>TEXT(S33,"[hh]시간 mm분")</f>
        <v>05시간 36분</v>
      </c>
      <c r="K23" s="21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</row>
    <row r="24" spans="4:19">
      <c r="F24" s="17"/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</row>
    <row r="33" spans="13:19">
      <c r="M33" s="1">
        <f>SUM(M20:M30)</f>
        <v>4.1305555555555555</v>
      </c>
      <c r="N33" s="1">
        <f>SUM(N20:N30)</f>
        <v>11.152777777777777</v>
      </c>
      <c r="O33" s="1">
        <f>SUM(O20:O30)</f>
        <v>8.6159722222222221</v>
      </c>
      <c r="P33" s="1">
        <f>SUM(P20:P30)</f>
        <v>6.8715277777777777</v>
      </c>
      <c r="Q33" s="1">
        <f t="shared" ref="Q33:R33" si="2">SUM(Q20:Q30)</f>
        <v>7.6513888888888886</v>
      </c>
      <c r="R33" s="1">
        <f t="shared" si="2"/>
        <v>11.8375</v>
      </c>
      <c r="S33" s="1">
        <f>SUM(S20:S30)</f>
        <v>0.23333333333333331</v>
      </c>
    </row>
  </sheetData>
  <mergeCells count="4">
    <mergeCell ref="D6:K6"/>
    <mergeCell ref="D7:K7"/>
    <mergeCell ref="D16:K16"/>
    <mergeCell ref="D20:K20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33"/>
  <sheetViews>
    <sheetView topLeftCell="C5" zoomScaleNormal="100" workbookViewId="0">
      <selection activeCell="H29" sqref="H29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6" width="9.25" bestFit="1" customWidth="1"/>
  </cols>
  <sheetData>
    <row r="1" spans="3:19" ht="17.25" customHeight="1"/>
    <row r="2" spans="3:19" ht="45.75" customHeight="1"/>
    <row r="3" spans="3:19" ht="21" customHeight="1"/>
    <row r="4" spans="3:19" ht="23.25" customHeight="1"/>
    <row r="5" spans="3:19" ht="18.75" customHeight="1" thickBot="1"/>
    <row r="6" spans="3:19" ht="34.5" customHeight="1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19" ht="17.25" thickBot="1">
      <c r="D7" s="245" t="s">
        <v>75</v>
      </c>
      <c r="E7" s="246"/>
      <c r="F7" s="246"/>
      <c r="G7" s="246"/>
      <c r="H7" s="246"/>
      <c r="I7" s="246"/>
      <c r="J7" s="246"/>
      <c r="K7" s="247"/>
    </row>
    <row r="8" spans="3:19" ht="17.25" thickBot="1">
      <c r="D8" s="48" t="s">
        <v>4</v>
      </c>
      <c r="E8" s="48" t="s">
        <v>76</v>
      </c>
      <c r="F8" s="48" t="s">
        <v>77</v>
      </c>
      <c r="G8" s="48" t="s">
        <v>78</v>
      </c>
      <c r="H8" s="48" t="s">
        <v>79</v>
      </c>
      <c r="I8" s="48" t="s">
        <v>80</v>
      </c>
      <c r="J8" s="48" t="s">
        <v>81</v>
      </c>
      <c r="K8" s="48" t="s">
        <v>82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19" ht="17.25" thickBot="1">
      <c r="D9" s="52" t="s">
        <v>0</v>
      </c>
      <c r="E9" s="53" t="str">
        <f t="shared" ref="E9:K9" si="0">TEXT(M9,"hh시간 mm분")</f>
        <v>05시간 53분</v>
      </c>
      <c r="F9" s="53" t="str">
        <f t="shared" si="0"/>
        <v>06시간 27분</v>
      </c>
      <c r="G9" s="54" t="str">
        <f t="shared" si="0"/>
        <v>07시간 54분</v>
      </c>
      <c r="H9" s="53" t="str">
        <f t="shared" si="0"/>
        <v>05시간 32분</v>
      </c>
      <c r="I9" s="53" t="str">
        <f t="shared" si="0"/>
        <v>06시간 29분</v>
      </c>
      <c r="J9" s="53" t="str">
        <f t="shared" si="0"/>
        <v>00시간 00분</v>
      </c>
      <c r="K9" s="53" t="str">
        <f t="shared" si="0"/>
        <v>07시간 55분</v>
      </c>
      <c r="M9" s="9">
        <v>0.24513888888888888</v>
      </c>
      <c r="N9" s="9">
        <v>0.26874999999999999</v>
      </c>
      <c r="O9" s="9">
        <v>0.32916666666666666</v>
      </c>
      <c r="P9" s="9">
        <v>0.23055555555555554</v>
      </c>
      <c r="Q9" s="9">
        <v>0.27013888888888887</v>
      </c>
      <c r="R9" s="9">
        <v>0</v>
      </c>
      <c r="S9" s="9">
        <v>0.3298611111111111</v>
      </c>
    </row>
    <row r="10" spans="3:19" ht="17.25" thickBot="1">
      <c r="D10" s="47" t="s">
        <v>2</v>
      </c>
      <c r="E10" s="2" t="str">
        <f t="shared" ref="E10:K14" si="1">TEXT(M10,"hh시간 mm분")</f>
        <v>09시간 13분</v>
      </c>
      <c r="F10" s="3" t="str">
        <f t="shared" si="1"/>
        <v>09시간 50분</v>
      </c>
      <c r="G10" s="2" t="str">
        <f t="shared" si="1"/>
        <v>03시간 39분</v>
      </c>
      <c r="H10" s="2" t="str">
        <f t="shared" si="1"/>
        <v>05시간 33분</v>
      </c>
      <c r="I10" s="2" t="str">
        <f t="shared" si="1"/>
        <v>10시간 00분</v>
      </c>
      <c r="J10" s="2" t="str">
        <f t="shared" si="1"/>
        <v>00시간 00분</v>
      </c>
      <c r="K10" s="2" t="str">
        <f t="shared" si="1"/>
        <v>00시간 00분</v>
      </c>
      <c r="M10" s="9">
        <v>0.3840277777777778</v>
      </c>
      <c r="N10" s="9">
        <v>0.40972222222222227</v>
      </c>
      <c r="O10" s="9">
        <v>0.15208333333333332</v>
      </c>
      <c r="P10" s="9">
        <v>0.23124999999999998</v>
      </c>
      <c r="Q10" s="9">
        <v>0.41666666666666669</v>
      </c>
      <c r="R10" s="9">
        <v>0</v>
      </c>
      <c r="S10" s="9">
        <v>0</v>
      </c>
    </row>
    <row r="11" spans="3:19" ht="17.25" thickBot="1">
      <c r="C11" s="4"/>
      <c r="D11" s="43" t="s">
        <v>3</v>
      </c>
      <c r="E11" s="46" t="str">
        <f t="shared" si="1"/>
        <v>09시간 03분</v>
      </c>
      <c r="F11" s="46" t="str">
        <f t="shared" si="1"/>
        <v>08시간 52분</v>
      </c>
      <c r="G11" s="44" t="str">
        <f t="shared" si="1"/>
        <v>08시간 07분</v>
      </c>
      <c r="H11" s="51" t="str">
        <f t="shared" si="1"/>
        <v>11시간 47분</v>
      </c>
      <c r="I11" s="51" t="str">
        <f t="shared" si="1"/>
        <v>12시간 51분</v>
      </c>
      <c r="J11" s="44" t="str">
        <f t="shared" si="1"/>
        <v>10시간 13분</v>
      </c>
      <c r="K11" s="45" t="str">
        <f t="shared" si="1"/>
        <v>12시간 44분</v>
      </c>
      <c r="M11" s="9">
        <v>0.37708333333333338</v>
      </c>
      <c r="N11" s="9">
        <v>0.36944444444444446</v>
      </c>
      <c r="O11" s="9">
        <v>0.33819444444444446</v>
      </c>
      <c r="P11" s="9">
        <v>0.4909722222222222</v>
      </c>
      <c r="Q11" s="9">
        <v>0.53541666666666665</v>
      </c>
      <c r="R11" s="9">
        <v>0.42569444444444443</v>
      </c>
      <c r="S11" s="9">
        <v>0.53055555555555556</v>
      </c>
    </row>
    <row r="12" spans="3:19" ht="17.25" thickBot="1">
      <c r="D12" s="26" t="s">
        <v>35</v>
      </c>
      <c r="E12" s="10" t="str">
        <f t="shared" si="1"/>
        <v>08시간 25분</v>
      </c>
      <c r="F12" s="27" t="str">
        <f t="shared" si="1"/>
        <v>07시간 39분</v>
      </c>
      <c r="G12" s="10" t="str">
        <f t="shared" si="1"/>
        <v>05시간 52분</v>
      </c>
      <c r="H12" s="34" t="str">
        <f t="shared" si="1"/>
        <v>07시간 15분</v>
      </c>
      <c r="I12" s="10" t="str">
        <f t="shared" si="1"/>
        <v>07시간 00분</v>
      </c>
      <c r="J12" s="27" t="str">
        <f t="shared" si="1"/>
        <v>09시간 22분</v>
      </c>
      <c r="K12" s="10" t="str">
        <f t="shared" si="1"/>
        <v>06시간 55분</v>
      </c>
      <c r="M12" s="9">
        <v>0.35069444444444442</v>
      </c>
      <c r="N12" s="9">
        <v>0.31875000000000003</v>
      </c>
      <c r="O12" s="9">
        <v>0.24444444444444446</v>
      </c>
      <c r="P12" s="9">
        <v>0.30208333333333331</v>
      </c>
      <c r="Q12" s="9">
        <v>0.29166666666666669</v>
      </c>
      <c r="R12" s="9">
        <v>0.39027777777777778</v>
      </c>
      <c r="S12" s="9">
        <v>0.28819444444444448</v>
      </c>
    </row>
    <row r="13" spans="3:19" ht="17.25" thickBot="1">
      <c r="D13" s="43" t="s">
        <v>34</v>
      </c>
      <c r="E13" s="51" t="str">
        <f t="shared" si="1"/>
        <v>13시간 10분</v>
      </c>
      <c r="F13" s="45" t="str">
        <f t="shared" si="1"/>
        <v>08시간 56분</v>
      </c>
      <c r="G13" s="51" t="str">
        <f t="shared" si="1"/>
        <v>11시간 41분</v>
      </c>
      <c r="H13" s="45" t="str">
        <f t="shared" si="1"/>
        <v>11시간 15분</v>
      </c>
      <c r="I13" s="44" t="str">
        <f t="shared" si="1"/>
        <v>12시간 45분</v>
      </c>
      <c r="J13" s="51" t="str">
        <f t="shared" si="1"/>
        <v>12시간 13분</v>
      </c>
      <c r="K13" s="51" t="str">
        <f t="shared" si="1"/>
        <v>13시간 40분</v>
      </c>
      <c r="L13" s="9"/>
      <c r="M13" s="9">
        <v>0.54861111111111105</v>
      </c>
      <c r="N13" s="9">
        <v>0.37222222222222223</v>
      </c>
      <c r="O13" s="9">
        <v>0.48680555555555555</v>
      </c>
      <c r="P13" s="9">
        <v>0.46875</v>
      </c>
      <c r="Q13" s="9">
        <v>0.53125</v>
      </c>
      <c r="R13" s="9">
        <v>0.50902777777777775</v>
      </c>
      <c r="S13" s="9">
        <v>0.56944444444444442</v>
      </c>
    </row>
    <row r="14" spans="3:19" ht="17.25" thickBot="1">
      <c r="D14" s="49" t="s">
        <v>72</v>
      </c>
      <c r="E14" s="50" t="str">
        <f t="shared" si="1"/>
        <v>04시간 50분</v>
      </c>
      <c r="F14" s="50" t="str">
        <f t="shared" si="1"/>
        <v>03시간 27분</v>
      </c>
      <c r="G14" s="50" t="str">
        <f t="shared" si="1"/>
        <v>05시간 17분</v>
      </c>
      <c r="H14" s="50" t="str">
        <f t="shared" si="1"/>
        <v>06시간 30분</v>
      </c>
      <c r="I14" s="50" t="str">
        <f t="shared" si="1"/>
        <v>00시간 00분</v>
      </c>
      <c r="J14" s="50" t="str">
        <f t="shared" si="1"/>
        <v>06시간 54분</v>
      </c>
      <c r="K14" s="50" t="str">
        <f t="shared" si="1"/>
        <v>00시간 00분</v>
      </c>
      <c r="M14" s="9">
        <v>0.20138888888888887</v>
      </c>
      <c r="N14" s="9">
        <v>0.14375000000000002</v>
      </c>
      <c r="O14" s="9">
        <v>0.22013888888888888</v>
      </c>
      <c r="P14" s="9">
        <v>0.27083333333333331</v>
      </c>
      <c r="Q14" s="9">
        <v>0</v>
      </c>
      <c r="R14" s="9">
        <v>0.28750000000000003</v>
      </c>
      <c r="S14" s="9">
        <v>0</v>
      </c>
    </row>
    <row r="15" spans="3:19" ht="17.25" thickBot="1">
      <c r="D15" s="248" t="s">
        <v>92</v>
      </c>
      <c r="E15" s="248"/>
      <c r="F15" s="248"/>
      <c r="G15" s="248"/>
      <c r="H15" s="248"/>
      <c r="I15" s="248"/>
      <c r="J15" s="248"/>
      <c r="K15" s="248"/>
    </row>
    <row r="16" spans="3:19" ht="17.25" thickBot="1">
      <c r="D16" s="15">
        <v>1</v>
      </c>
      <c r="E16" s="47">
        <v>2</v>
      </c>
      <c r="F16" s="47">
        <v>3</v>
      </c>
      <c r="G16" s="47">
        <v>4</v>
      </c>
      <c r="H16" s="47">
        <v>5</v>
      </c>
      <c r="I16" s="47">
        <v>6</v>
      </c>
      <c r="J16" s="47"/>
      <c r="K16" s="47"/>
      <c r="L16" s="1"/>
    </row>
    <row r="17" spans="4:19" ht="17.25" thickBot="1">
      <c r="D17" s="47" t="s">
        <v>34</v>
      </c>
      <c r="E17" s="13" t="s">
        <v>3</v>
      </c>
      <c r="F17" s="10" t="s">
        <v>35</v>
      </c>
      <c r="G17" s="47" t="s">
        <v>0</v>
      </c>
      <c r="H17" s="47" t="s">
        <v>2</v>
      </c>
      <c r="I17" s="47" t="s">
        <v>72</v>
      </c>
      <c r="J17" s="21"/>
      <c r="K17" s="21"/>
    </row>
    <row r="18" spans="4:19" ht="17.25" thickBot="1">
      <c r="D18" s="14" t="str">
        <f t="array" ref="D18">TEXT(SUM(1*LEFT(E13:K13,2))+INT(SUM(1*MID(E13:K13,6,2))/60),"00시간 ")&amp;TEXT(MOD(SUM(1*MID(E13:K13,6,2)),60),"00분")</f>
        <v>83시간 40분</v>
      </c>
      <c r="E18" s="19" t="str">
        <f t="array" ref="E18">TEXT(SUM(1*LEFT(E11:K11,2))+INT(SUM(1*MID(E11:K11,6,2))/60),"00시간 ")&amp;TEXT(MOD(SUM(1*MID(E11:K11,6,2)),60),"00분")</f>
        <v>73시간 37분</v>
      </c>
      <c r="F18" s="14" t="str">
        <f t="array" ref="F18">TEXT(SUM(1*LEFT(E12:K12,2))+INT(SUM(1*MID(E12:K12,6,2))/60),"00시간 ")&amp;TEXT(MOD(SUM(1*MID(E12:K12,6,2)),60),"00분")</f>
        <v>52시간 28분</v>
      </c>
      <c r="G18" s="14" t="str">
        <f t="array" ref="G18">TEXT(SUM(1*LEFT(E9:K9,2))+INT(SUM(1*MID(E9:K9,6,2))/60),"00시간 ")&amp;TEXT(MOD(SUM(1*MID(E9:K9,6,2)),60),"00분")</f>
        <v>40시간 10분</v>
      </c>
      <c r="H18" s="14" t="str">
        <f t="array" ref="H18">TEXT(SUM(1*LEFT(E10:K10,2))+INT(SUM(1*MID(E10:K10,6,2))/60),"00시간 ")&amp;TEXT(MOD(SUM(1*MID(E10:K10,6,2)),60),"00분")</f>
        <v>38시간 15분</v>
      </c>
      <c r="I18" s="19" t="str">
        <f t="array" ref="I18">TEXT(SUM(1*LEFT(E14:K14,2))+INT(SUM(1*MID(E14:K14,6,2))/60),"00시간 ")&amp;TEXT(MOD(SUM(1*MID(E14:K14,6,2)),60),"00분")</f>
        <v>26시간 58분</v>
      </c>
      <c r="J18" s="21"/>
      <c r="K18" s="21"/>
    </row>
    <row r="19" spans="4:19" ht="17.25" thickBot="1">
      <c r="D19" s="242" t="s">
        <v>33</v>
      </c>
      <c r="E19" s="243"/>
      <c r="F19" s="243"/>
      <c r="G19" s="243"/>
      <c r="H19" s="243"/>
      <c r="I19" s="243"/>
      <c r="J19" s="243"/>
      <c r="K19" s="244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73</v>
      </c>
    </row>
    <row r="20" spans="4:19" ht="17.25" thickBot="1">
      <c r="D20" s="47">
        <v>1</v>
      </c>
      <c r="E20" s="47">
        <v>2</v>
      </c>
      <c r="F20" s="47">
        <v>3</v>
      </c>
      <c r="G20" s="47">
        <v>4</v>
      </c>
      <c r="H20" s="47">
        <v>5</v>
      </c>
      <c r="I20" s="47">
        <v>6</v>
      </c>
      <c r="J20" s="47">
        <v>7</v>
      </c>
      <c r="K20" s="21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47" t="s">
        <v>34</v>
      </c>
      <c r="E21" s="47" t="s">
        <v>3</v>
      </c>
      <c r="F21" s="47" t="s">
        <v>0</v>
      </c>
      <c r="G21" s="47" t="s">
        <v>35</v>
      </c>
      <c r="H21" s="47" t="s">
        <v>2</v>
      </c>
      <c r="I21" s="47" t="s">
        <v>36</v>
      </c>
      <c r="J21" s="38" t="s">
        <v>72</v>
      </c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2" t="str">
        <f>TEXT(R33,"[hh]시간 mm분")</f>
        <v>367시간 46분</v>
      </c>
      <c r="E22" s="2" t="str">
        <f>TEXT(N33,"[hh]시간 mm분")</f>
        <v>341시간 17분</v>
      </c>
      <c r="F22" s="2" t="str">
        <f>TEXT(O33,"[hh]시간 mm분")</f>
        <v>246시간 57분</v>
      </c>
      <c r="G22" s="2" t="str">
        <f>TEXT(Q33,"[hh]시간 mm분")</f>
        <v>236시간 06분</v>
      </c>
      <c r="H22" s="2" t="str">
        <f>TEXT(P33,"[hh]시간 mm분")</f>
        <v>203시간 10분</v>
      </c>
      <c r="I22" s="2" t="str">
        <f>TEXT(M33,"[hh]시간 mm분")</f>
        <v>99시간 08분</v>
      </c>
      <c r="J22" s="2" t="str">
        <f>TEXT(S33,"[hh]시간 mm분")</f>
        <v>32시간 34분</v>
      </c>
      <c r="K22" s="2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</row>
    <row r="23" spans="4:19">
      <c r="F23" s="17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</row>
    <row r="24" spans="4:19"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</row>
    <row r="25" spans="4:19"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</row>
    <row r="33" spans="13:19">
      <c r="M33" s="1">
        <f>SUM(M20:M30)</f>
        <v>4.1305555555555555</v>
      </c>
      <c r="N33" s="1">
        <f>SUM(N20:N30)</f>
        <v>14.220138888888888</v>
      </c>
      <c r="O33" s="1">
        <f>SUM(O20:O30)</f>
        <v>10.289583333333333</v>
      </c>
      <c r="P33" s="1">
        <f>SUM(P20:P30)</f>
        <v>8.4652777777777786</v>
      </c>
      <c r="Q33" s="1">
        <f t="shared" ref="Q33:R33" si="2">SUM(Q20:Q30)</f>
        <v>9.8375000000000004</v>
      </c>
      <c r="R33" s="1">
        <f t="shared" si="2"/>
        <v>15.323611111111111</v>
      </c>
      <c r="S33" s="1">
        <f>SUM(S20:S30)</f>
        <v>1.3569444444444445</v>
      </c>
    </row>
  </sheetData>
  <sortState columnSort="1" ref="D17:I18">
    <sortCondition descending="1" ref="D18:I18"/>
  </sortState>
  <mergeCells count="4">
    <mergeCell ref="D6:K6"/>
    <mergeCell ref="D7:K7"/>
    <mergeCell ref="D15:K15"/>
    <mergeCell ref="D19:K19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33"/>
  <sheetViews>
    <sheetView topLeftCell="C5" zoomScaleNormal="100" workbookViewId="0">
      <selection activeCell="E29" sqref="E29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6" width="9.25" bestFit="1" customWidth="1"/>
  </cols>
  <sheetData>
    <row r="1" spans="3:19" ht="17.25" customHeight="1"/>
    <row r="2" spans="3:19" ht="45.75" customHeight="1"/>
    <row r="3" spans="3:19" ht="21" customHeight="1"/>
    <row r="4" spans="3:19" ht="23.25" customHeight="1"/>
    <row r="5" spans="3:19" ht="18.75" customHeight="1" thickBot="1"/>
    <row r="6" spans="3:19" ht="34.5" customHeight="1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19" ht="17.25" thickBot="1">
      <c r="D7" s="245" t="s">
        <v>83</v>
      </c>
      <c r="E7" s="246"/>
      <c r="F7" s="246"/>
      <c r="G7" s="246"/>
      <c r="H7" s="246"/>
      <c r="I7" s="246"/>
      <c r="J7" s="246"/>
      <c r="K7" s="247"/>
    </row>
    <row r="8" spans="3:19" ht="17.25" thickBot="1">
      <c r="D8" s="56" t="s">
        <v>4</v>
      </c>
      <c r="E8" s="56" t="s">
        <v>84</v>
      </c>
      <c r="F8" s="56" t="s">
        <v>85</v>
      </c>
      <c r="G8" s="56" t="s">
        <v>86</v>
      </c>
      <c r="H8" s="56" t="s">
        <v>87</v>
      </c>
      <c r="I8" s="56" t="s">
        <v>88</v>
      </c>
      <c r="J8" s="56" t="s">
        <v>89</v>
      </c>
      <c r="K8" s="56" t="s">
        <v>90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19" ht="17.25" thickBot="1">
      <c r="D9" s="52" t="s">
        <v>0</v>
      </c>
      <c r="E9" s="53" t="str">
        <f t="shared" ref="E9:K14" si="0">TEXT(M9,"hh시간 mm분")</f>
        <v>03시간 00분</v>
      </c>
      <c r="F9" s="53" t="str">
        <f t="shared" si="0"/>
        <v>08시간 23분</v>
      </c>
      <c r="G9" s="54" t="str">
        <f t="shared" si="0"/>
        <v>00시간 00분</v>
      </c>
      <c r="H9" s="53" t="str">
        <f t="shared" si="0"/>
        <v>06시간 15분</v>
      </c>
      <c r="I9" s="53" t="str">
        <f t="shared" si="0"/>
        <v>00시간 00분</v>
      </c>
      <c r="J9" s="53" t="str">
        <f t="shared" si="0"/>
        <v>00시간 00분</v>
      </c>
      <c r="K9" s="53" t="str">
        <f t="shared" si="0"/>
        <v>00시간 00분</v>
      </c>
      <c r="M9" s="9">
        <v>0.125</v>
      </c>
      <c r="N9" s="9">
        <v>0.34930555555555554</v>
      </c>
      <c r="O9" s="9">
        <v>0</v>
      </c>
      <c r="P9" s="9">
        <v>0.26041666666666669</v>
      </c>
      <c r="Q9" s="9">
        <v>0</v>
      </c>
      <c r="R9" s="9">
        <v>0</v>
      </c>
      <c r="S9" s="9">
        <v>0</v>
      </c>
    </row>
    <row r="10" spans="3:19" ht="17.25" thickBot="1">
      <c r="D10" s="55" t="s">
        <v>2</v>
      </c>
      <c r="E10" s="2" t="str">
        <f t="shared" si="0"/>
        <v>00시간 00분</v>
      </c>
      <c r="F10" s="20" t="str">
        <f t="shared" si="0"/>
        <v>02시간 25분</v>
      </c>
      <c r="G10" s="2" t="str">
        <f t="shared" si="0"/>
        <v>06시간 04분</v>
      </c>
      <c r="H10" s="2" t="str">
        <f t="shared" si="0"/>
        <v>10시간 24분</v>
      </c>
      <c r="I10" s="2" t="str">
        <f t="shared" si="0"/>
        <v>09시간 43분</v>
      </c>
      <c r="J10" s="2" t="str">
        <f t="shared" si="0"/>
        <v>00시간 00분</v>
      </c>
      <c r="K10" s="2" t="str">
        <f t="shared" si="0"/>
        <v>00시간 00분</v>
      </c>
      <c r="M10" s="9">
        <v>0</v>
      </c>
      <c r="N10" s="9">
        <v>0.10069444444444443</v>
      </c>
      <c r="O10" s="9">
        <v>0.25277777777777777</v>
      </c>
      <c r="P10" s="9">
        <v>0.43333333333333335</v>
      </c>
      <c r="Q10" s="9">
        <v>0.40486111111111112</v>
      </c>
      <c r="R10" s="9">
        <v>0</v>
      </c>
      <c r="S10" s="9">
        <v>0</v>
      </c>
    </row>
    <row r="11" spans="3:19" ht="17.25" thickBot="1">
      <c r="C11" s="4"/>
      <c r="D11" s="43" t="s">
        <v>3</v>
      </c>
      <c r="E11" s="46" t="str">
        <f t="shared" si="0"/>
        <v>13시간 01분</v>
      </c>
      <c r="F11" s="51" t="str">
        <f t="shared" si="0"/>
        <v>09시간 37분</v>
      </c>
      <c r="G11" s="51" t="str">
        <f t="shared" si="0"/>
        <v>11시간 24분</v>
      </c>
      <c r="H11" s="44" t="str">
        <f t="shared" si="0"/>
        <v>08시간 25분</v>
      </c>
      <c r="I11" s="45" t="str">
        <f t="shared" si="0"/>
        <v>09시간 01분</v>
      </c>
      <c r="J11" s="44" t="str">
        <f t="shared" si="0"/>
        <v>07시간 37분</v>
      </c>
      <c r="K11" s="45" t="str">
        <f t="shared" si="0"/>
        <v>04시간 57분</v>
      </c>
      <c r="M11" s="9">
        <v>0.54236111111111118</v>
      </c>
      <c r="N11" s="9">
        <v>0.40069444444444446</v>
      </c>
      <c r="O11" s="9">
        <v>0.47500000000000003</v>
      </c>
      <c r="P11" s="9">
        <v>0.35069444444444442</v>
      </c>
      <c r="Q11" s="9">
        <v>0.3756944444444445</v>
      </c>
      <c r="R11" s="9">
        <v>0.31736111111111115</v>
      </c>
      <c r="S11" s="9">
        <v>0.20625000000000002</v>
      </c>
    </row>
    <row r="12" spans="3:19" ht="17.25" thickBot="1">
      <c r="D12" s="26" t="s">
        <v>35</v>
      </c>
      <c r="E12" s="10" t="str">
        <f t="shared" si="0"/>
        <v>08시간 01분</v>
      </c>
      <c r="F12" s="27" t="str">
        <f t="shared" si="0"/>
        <v>08시간 20분</v>
      </c>
      <c r="G12" s="10" t="str">
        <f t="shared" si="0"/>
        <v>02시간 55분</v>
      </c>
      <c r="H12" s="34" t="str">
        <f t="shared" si="0"/>
        <v>07시간 48분</v>
      </c>
      <c r="I12" s="10" t="str">
        <f t="shared" si="0"/>
        <v>07시간 24분</v>
      </c>
      <c r="J12" s="28" t="str">
        <f t="shared" si="0"/>
        <v>11시간 53분</v>
      </c>
      <c r="K12" s="10" t="str">
        <f t="shared" si="0"/>
        <v>07시간 10분</v>
      </c>
      <c r="M12" s="9">
        <v>0.33402777777777781</v>
      </c>
      <c r="N12" s="9">
        <v>0.34722222222222227</v>
      </c>
      <c r="O12" s="9">
        <v>0.12152777777777778</v>
      </c>
      <c r="P12" s="9">
        <v>0.32500000000000001</v>
      </c>
      <c r="Q12" s="9">
        <v>0.30833333333333335</v>
      </c>
      <c r="R12" s="9">
        <v>0.49513888888888885</v>
      </c>
      <c r="S12" s="9">
        <v>0.2986111111111111</v>
      </c>
    </row>
    <row r="13" spans="3:19" ht="17.25" thickBot="1">
      <c r="D13" s="43" t="s">
        <v>34</v>
      </c>
      <c r="E13" s="51" t="str">
        <f t="shared" si="0"/>
        <v>12시간 13분</v>
      </c>
      <c r="F13" s="46" t="str">
        <f t="shared" si="0"/>
        <v>09시간 34분</v>
      </c>
      <c r="G13" s="45" t="str">
        <f t="shared" si="0"/>
        <v>11시간 11분</v>
      </c>
      <c r="H13" s="51" t="str">
        <f t="shared" si="0"/>
        <v>12시간 56분</v>
      </c>
      <c r="I13" s="51" t="str">
        <f t="shared" si="0"/>
        <v>11시간 44분</v>
      </c>
      <c r="J13" s="44" t="str">
        <f t="shared" si="0"/>
        <v>10시간 31분</v>
      </c>
      <c r="K13" s="51" t="str">
        <f t="shared" si="0"/>
        <v>10시간 19분</v>
      </c>
      <c r="L13" s="9"/>
      <c r="M13" s="9">
        <v>0.50902777777777775</v>
      </c>
      <c r="N13" s="9">
        <v>0.39861111111111108</v>
      </c>
      <c r="O13" s="9">
        <v>0.46597222222222223</v>
      </c>
      <c r="P13" s="9">
        <v>0.53888888888888886</v>
      </c>
      <c r="Q13" s="9">
        <v>0.48888888888888887</v>
      </c>
      <c r="R13" s="9">
        <v>0.4381944444444445</v>
      </c>
      <c r="S13" s="9">
        <v>0.42986111111111108</v>
      </c>
    </row>
    <row r="14" spans="3:19" ht="17.25" thickBot="1">
      <c r="D14" s="49" t="s">
        <v>72</v>
      </c>
      <c r="E14" s="50" t="str">
        <f t="shared" si="0"/>
        <v>00시간 00분</v>
      </c>
      <c r="F14" s="50" t="str">
        <f t="shared" si="0"/>
        <v>00시간 00분</v>
      </c>
      <c r="G14" s="50" t="str">
        <f t="shared" si="0"/>
        <v>00시간 00분</v>
      </c>
      <c r="H14" s="50" t="str">
        <f t="shared" si="0"/>
        <v>00시간 00분</v>
      </c>
      <c r="I14" s="50" t="str">
        <f t="shared" si="0"/>
        <v>00시간 00분</v>
      </c>
      <c r="J14" s="50" t="str">
        <f t="shared" si="0"/>
        <v>00시간 00분</v>
      </c>
      <c r="K14" s="50" t="str">
        <f t="shared" si="0"/>
        <v>00시간 00분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</row>
    <row r="15" spans="3:19" ht="17.25" thickBot="1">
      <c r="D15" s="248" t="s">
        <v>91</v>
      </c>
      <c r="E15" s="248"/>
      <c r="F15" s="248"/>
      <c r="G15" s="248"/>
      <c r="H15" s="248"/>
      <c r="I15" s="248"/>
      <c r="J15" s="248"/>
      <c r="K15" s="248"/>
    </row>
    <row r="16" spans="3:19" ht="17.25" thickBot="1">
      <c r="D16" s="15">
        <v>1</v>
      </c>
      <c r="E16" s="55">
        <v>2</v>
      </c>
      <c r="F16" s="55">
        <v>3</v>
      </c>
      <c r="G16" s="55">
        <v>4</v>
      </c>
      <c r="H16" s="55">
        <v>5</v>
      </c>
      <c r="I16" s="55">
        <v>6</v>
      </c>
      <c r="J16" s="55"/>
      <c r="K16" s="55"/>
      <c r="L16" s="1"/>
    </row>
    <row r="17" spans="4:19" ht="17.25" thickBot="1">
      <c r="D17" s="55" t="s">
        <v>34</v>
      </c>
      <c r="E17" s="13" t="s">
        <v>3</v>
      </c>
      <c r="F17" s="10" t="s">
        <v>35</v>
      </c>
      <c r="G17" s="55" t="s">
        <v>2</v>
      </c>
      <c r="H17" s="55" t="s">
        <v>0</v>
      </c>
      <c r="I17" s="55" t="s">
        <v>72</v>
      </c>
      <c r="J17" s="21"/>
      <c r="K17" s="21"/>
    </row>
    <row r="18" spans="4:19" ht="17.25" thickBot="1">
      <c r="D18" s="14" t="str">
        <f t="array" ref="D18">TEXT(SUM(1*LEFT(E13:K13,2))+INT(SUM(1*MID(E13:K13,6,2))/60),"00시간 ")&amp;TEXT(MOD(SUM(1*MID(E13:K13,6,2)),60),"00분")</f>
        <v>78시간 28분</v>
      </c>
      <c r="E18" s="19" t="str">
        <f t="array" ref="E18">TEXT(SUM(1*LEFT(E11:K11,2))+INT(SUM(1*MID(E11:K11,6,2))/60),"00시간 ")&amp;TEXT(MOD(SUM(1*MID(E11:K11,6,2)),60),"00분")</f>
        <v>64시간 02분</v>
      </c>
      <c r="F18" s="14" t="str">
        <f t="array" ref="F18">TEXT(SUM(1*LEFT(E12:K12,2))+INT(SUM(1*MID(E12:K12,6,2))/60),"00시간 ")&amp;TEXT(MOD(SUM(1*MID(E12:K12,6,2)),60),"00분")</f>
        <v>53시간 31분</v>
      </c>
      <c r="G18" s="14" t="str">
        <f t="array" ref="G18">TEXT(SUM(1*LEFT(E10:K10,2))+INT(SUM(1*MID(E10:K10,6,2))/60),"00시간 ")&amp;TEXT(MOD(SUM(1*MID(E10:K10,6,2)),60),"00분")</f>
        <v>28시간 36분</v>
      </c>
      <c r="H18" s="14" t="str">
        <f t="array" ref="H18">TEXT(SUM(1*LEFT(E9:K9,2))+INT(SUM(1*MID(E9:K9,6,2))/60),"00시간 ")&amp;TEXT(MOD(SUM(1*MID(E9:K9,6,2)),60),"00분")</f>
        <v>17시간 38분</v>
      </c>
      <c r="I18" s="19" t="str">
        <f t="array" ref="I18">TEXT(SUM(1*LEFT(E14:K14,2))+INT(SUM(1*MID(E14:K14,6,2))/60),"00시간 ")&amp;TEXT(MOD(SUM(1*MID(E14:K14,6,2)),60),"00분")</f>
        <v>00시간 00분</v>
      </c>
      <c r="J18" s="21"/>
      <c r="K18" s="21"/>
    </row>
    <row r="19" spans="4:19" ht="17.25" thickBot="1">
      <c r="D19" s="242" t="s">
        <v>33</v>
      </c>
      <c r="E19" s="243"/>
      <c r="F19" s="243"/>
      <c r="G19" s="243"/>
      <c r="H19" s="243"/>
      <c r="I19" s="243"/>
      <c r="J19" s="243"/>
      <c r="K19" s="244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72</v>
      </c>
    </row>
    <row r="20" spans="4:19" ht="17.25" thickBot="1">
      <c r="D20" s="55">
        <v>1</v>
      </c>
      <c r="E20" s="55">
        <v>2</v>
      </c>
      <c r="F20" s="55">
        <v>3</v>
      </c>
      <c r="G20" s="55">
        <v>4</v>
      </c>
      <c r="H20" s="55">
        <v>5</v>
      </c>
      <c r="I20" s="55">
        <v>6</v>
      </c>
      <c r="J20" s="55">
        <v>7</v>
      </c>
      <c r="K20" s="21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55" t="s">
        <v>34</v>
      </c>
      <c r="E21" s="55" t="s">
        <v>3</v>
      </c>
      <c r="F21" s="55" t="s">
        <v>35</v>
      </c>
      <c r="G21" s="55" t="s">
        <v>0</v>
      </c>
      <c r="H21" s="55" t="s">
        <v>2</v>
      </c>
      <c r="I21" s="55" t="s">
        <v>36</v>
      </c>
      <c r="J21" s="38" t="s">
        <v>72</v>
      </c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2" t="str">
        <f>TEXT(R33,"[hh]시간 mm분")</f>
        <v>446시간 14분</v>
      </c>
      <c r="E22" s="2" t="str">
        <f>TEXT(N33,"[hh]시간 mm분")</f>
        <v>405시간 19분</v>
      </c>
      <c r="F22" s="2" t="str">
        <f>TEXT(Q33,"[hh]시간 mm분")</f>
        <v>289시간 37분</v>
      </c>
      <c r="G22" s="2" t="str">
        <f>TEXT(O33,"[hh]시간 mm분")</f>
        <v>264시간 35분</v>
      </c>
      <c r="H22" s="2" t="str">
        <f>TEXT(P33,"[hh]시간 mm분")</f>
        <v>231시간 46분</v>
      </c>
      <c r="I22" s="2" t="str">
        <f>TEXT(M33,"[hh]시간 mm분")</f>
        <v>99시간 08분</v>
      </c>
      <c r="J22" s="2" t="str">
        <f>TEXT(S33,"[hh]시간 mm분")</f>
        <v>32시간 34분</v>
      </c>
      <c r="K22" s="2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</row>
    <row r="23" spans="4:19">
      <c r="F23" s="17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</row>
    <row r="24" spans="4:19"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</row>
    <row r="25" spans="4:19"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</row>
    <row r="26" spans="4:19">
      <c r="N26" s="1">
        <v>2.6680555555555556</v>
      </c>
      <c r="O26" s="8">
        <v>0.73472222222222217</v>
      </c>
      <c r="P26" s="1">
        <v>1.1916666666666667</v>
      </c>
      <c r="Q26" s="1">
        <v>2.2298611111111111</v>
      </c>
      <c r="R26" s="1">
        <v>3.2694444444444444</v>
      </c>
    </row>
    <row r="33" spans="13:19">
      <c r="M33" s="1">
        <f>SUM(M20:M30)</f>
        <v>4.1305555555555555</v>
      </c>
      <c r="N33" s="1">
        <f>SUM(N20:N30)</f>
        <v>16.888194444444444</v>
      </c>
      <c r="O33" s="1">
        <f>SUM(O20:O30)</f>
        <v>11.024305555555555</v>
      </c>
      <c r="P33" s="1">
        <f>SUM(P20:P30)</f>
        <v>9.656944444444445</v>
      </c>
      <c r="Q33" s="1">
        <f t="shared" ref="Q33:R33" si="1">SUM(Q20:Q30)</f>
        <v>12.067361111111111</v>
      </c>
      <c r="R33" s="1">
        <f t="shared" si="1"/>
        <v>18.593055555555555</v>
      </c>
      <c r="S33" s="1">
        <f>SUM(S20:S30)</f>
        <v>1.3569444444444445</v>
      </c>
    </row>
  </sheetData>
  <sortState columnSort="1" ref="D17:I18">
    <sortCondition descending="1" ref="D18:I18"/>
  </sortState>
  <mergeCells count="4">
    <mergeCell ref="D6:K6"/>
    <mergeCell ref="D7:K7"/>
    <mergeCell ref="D15:K15"/>
    <mergeCell ref="D19:K19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33"/>
  <sheetViews>
    <sheetView topLeftCell="C5" zoomScaleNormal="100" workbookViewId="0">
      <selection activeCell="F29" sqref="F29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6" width="9.25" bestFit="1" customWidth="1"/>
  </cols>
  <sheetData>
    <row r="1" spans="3:19" ht="17.25" customHeight="1"/>
    <row r="2" spans="3:19" ht="45.75" customHeight="1"/>
    <row r="3" spans="3:19" ht="21" customHeight="1"/>
    <row r="4" spans="3:19" ht="23.25" customHeight="1"/>
    <row r="5" spans="3:19" ht="18.75" customHeight="1" thickBot="1"/>
    <row r="6" spans="3:19" ht="34.5" customHeight="1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19" ht="17.25" thickBot="1">
      <c r="D7" s="245" t="s">
        <v>93</v>
      </c>
      <c r="E7" s="246"/>
      <c r="F7" s="246"/>
      <c r="G7" s="246"/>
      <c r="H7" s="246"/>
      <c r="I7" s="246"/>
      <c r="J7" s="246"/>
      <c r="K7" s="247"/>
    </row>
    <row r="8" spans="3:19" ht="17.25" thickBot="1">
      <c r="D8" s="58" t="s">
        <v>4</v>
      </c>
      <c r="E8" s="58" t="s">
        <v>94</v>
      </c>
      <c r="F8" s="58" t="s">
        <v>95</v>
      </c>
      <c r="G8" s="58" t="s">
        <v>96</v>
      </c>
      <c r="H8" s="58" t="s">
        <v>97</v>
      </c>
      <c r="I8" s="58" t="s">
        <v>98</v>
      </c>
      <c r="J8" s="58" t="s">
        <v>99</v>
      </c>
      <c r="K8" s="58" t="s">
        <v>100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19" ht="17.25" thickBot="1">
      <c r="D9" s="52" t="s">
        <v>0</v>
      </c>
      <c r="E9" s="53" t="str">
        <f t="shared" ref="E9:K14" si="0">TEXT(M9,"hh시간 mm분")</f>
        <v>00시간 00분</v>
      </c>
      <c r="F9" s="53" t="str">
        <f t="shared" si="0"/>
        <v>00시간 00분</v>
      </c>
      <c r="G9" s="54" t="str">
        <f t="shared" si="0"/>
        <v>00시간 00분</v>
      </c>
      <c r="H9" s="53" t="str">
        <f t="shared" si="0"/>
        <v>00시간 00분</v>
      </c>
      <c r="I9" s="53" t="str">
        <f t="shared" si="0"/>
        <v>00시간 00분</v>
      </c>
      <c r="J9" s="53" t="str">
        <f t="shared" si="0"/>
        <v>06시간 52분</v>
      </c>
      <c r="K9" s="53" t="str">
        <f t="shared" si="0"/>
        <v>05시간 43분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0.28611111111111115</v>
      </c>
      <c r="S9" s="9">
        <v>0.23819444444444446</v>
      </c>
    </row>
    <row r="10" spans="3:19" ht="17.25" thickBot="1">
      <c r="D10" s="57" t="s">
        <v>2</v>
      </c>
      <c r="E10" s="2" t="str">
        <f t="shared" si="0"/>
        <v>00시간 00분</v>
      </c>
      <c r="F10" s="20" t="str">
        <f t="shared" si="0"/>
        <v>08시간 27분</v>
      </c>
      <c r="G10" s="2" t="str">
        <f t="shared" si="0"/>
        <v>11시간 09분</v>
      </c>
      <c r="H10" s="2" t="str">
        <f t="shared" si="0"/>
        <v>10시간 06분</v>
      </c>
      <c r="I10" s="2" t="str">
        <f t="shared" si="0"/>
        <v>10시간 35분</v>
      </c>
      <c r="J10" s="2" t="str">
        <f t="shared" si="0"/>
        <v>00시간 00분</v>
      </c>
      <c r="K10" s="2" t="str">
        <f t="shared" si="0"/>
        <v>00시간 00분</v>
      </c>
      <c r="M10" s="9">
        <v>0</v>
      </c>
      <c r="N10" s="9">
        <v>0.3520833333333333</v>
      </c>
      <c r="O10" s="9">
        <v>0.46458333333333335</v>
      </c>
      <c r="P10" s="9">
        <v>0.42083333333333334</v>
      </c>
      <c r="Q10" s="9">
        <v>0.44097222222222227</v>
      </c>
      <c r="R10" s="9">
        <v>0</v>
      </c>
      <c r="S10" s="9">
        <v>0</v>
      </c>
    </row>
    <row r="11" spans="3:19" ht="17.25" thickBot="1">
      <c r="C11" s="4"/>
      <c r="D11" s="43" t="s">
        <v>3</v>
      </c>
      <c r="E11" s="46" t="str">
        <f t="shared" si="0"/>
        <v>09시간 19분</v>
      </c>
      <c r="F11" s="51" t="str">
        <f t="shared" si="0"/>
        <v>12시간 02분</v>
      </c>
      <c r="G11" s="46" t="str">
        <f t="shared" si="0"/>
        <v>10시간 09분</v>
      </c>
      <c r="H11" s="44" t="str">
        <f t="shared" si="0"/>
        <v>08시간 15분</v>
      </c>
      <c r="I11" s="51" t="str">
        <f t="shared" si="0"/>
        <v>11시간 27분</v>
      </c>
      <c r="J11" s="44" t="str">
        <f t="shared" si="0"/>
        <v>07시간 50분</v>
      </c>
      <c r="K11" s="51" t="str">
        <f t="shared" si="0"/>
        <v>11시간 01분</v>
      </c>
      <c r="M11" s="9">
        <v>0.38819444444444445</v>
      </c>
      <c r="N11" s="9">
        <v>0.50138888888888888</v>
      </c>
      <c r="O11" s="9">
        <v>0.42291666666666666</v>
      </c>
      <c r="P11" s="9">
        <v>0.34375</v>
      </c>
      <c r="Q11" s="9">
        <v>0.4770833333333333</v>
      </c>
      <c r="R11" s="9">
        <v>0.3263888888888889</v>
      </c>
      <c r="S11" s="9">
        <v>0.45902777777777781</v>
      </c>
    </row>
    <row r="12" spans="3:19" ht="17.25" thickBot="1">
      <c r="D12" s="26" t="s">
        <v>35</v>
      </c>
      <c r="E12" s="10" t="str">
        <f t="shared" si="0"/>
        <v>07시간 01분</v>
      </c>
      <c r="F12" s="27" t="str">
        <f t="shared" si="0"/>
        <v>08시간 20분</v>
      </c>
      <c r="G12" s="10" t="str">
        <f t="shared" si="0"/>
        <v>07시간 35분</v>
      </c>
      <c r="H12" s="34" t="str">
        <f t="shared" si="0"/>
        <v>07시간 03분</v>
      </c>
      <c r="I12" s="10" t="str">
        <f t="shared" si="0"/>
        <v>07시간 15분</v>
      </c>
      <c r="J12" s="34" t="str">
        <f t="shared" si="0"/>
        <v>05시간 53분</v>
      </c>
      <c r="K12" s="10" t="str">
        <f t="shared" si="0"/>
        <v>05시간 34분</v>
      </c>
      <c r="M12" s="9">
        <v>0.29236111111111113</v>
      </c>
      <c r="N12" s="9">
        <v>0.34722222222222227</v>
      </c>
      <c r="O12" s="9">
        <v>0.31597222222222221</v>
      </c>
      <c r="P12" s="9">
        <v>0.29375000000000001</v>
      </c>
      <c r="Q12" s="9">
        <v>0.30208333333333331</v>
      </c>
      <c r="R12" s="9">
        <v>0.24513888888888888</v>
      </c>
      <c r="S12" s="9">
        <v>0.23194444444444443</v>
      </c>
    </row>
    <row r="13" spans="3:19" ht="17.25" thickBot="1">
      <c r="D13" s="43" t="s">
        <v>34</v>
      </c>
      <c r="E13" s="51" t="str">
        <f t="shared" si="0"/>
        <v>11시간 30분</v>
      </c>
      <c r="F13" s="46" t="str">
        <f t="shared" si="0"/>
        <v>07시간 34분</v>
      </c>
      <c r="G13" s="51" t="str">
        <f t="shared" si="0"/>
        <v>11시간 44분</v>
      </c>
      <c r="H13" s="51" t="str">
        <f t="shared" si="0"/>
        <v>12시간 59분</v>
      </c>
      <c r="I13" s="46" t="str">
        <f t="shared" si="0"/>
        <v>10시간 34분</v>
      </c>
      <c r="J13" s="44" t="str">
        <f t="shared" si="0"/>
        <v>07시간 06분</v>
      </c>
      <c r="K13" s="46" t="str">
        <f t="shared" si="0"/>
        <v>10시간 13분</v>
      </c>
      <c r="L13" s="9"/>
      <c r="M13" s="9">
        <v>0.47916666666666669</v>
      </c>
      <c r="N13" s="9">
        <v>0.31527777777777777</v>
      </c>
      <c r="O13" s="9">
        <v>0.48888888888888887</v>
      </c>
      <c r="P13" s="9">
        <v>0.54097222222222219</v>
      </c>
      <c r="Q13" s="9">
        <v>0.44027777777777777</v>
      </c>
      <c r="R13" s="9">
        <v>0.29583333333333334</v>
      </c>
      <c r="S13" s="9">
        <v>0.42569444444444443</v>
      </c>
    </row>
    <row r="14" spans="3:19" ht="17.25" thickBot="1">
      <c r="D14" s="49" t="s">
        <v>72</v>
      </c>
      <c r="E14" s="50" t="str">
        <f t="shared" si="0"/>
        <v>05시간 09분</v>
      </c>
      <c r="F14" s="50" t="str">
        <f t="shared" si="0"/>
        <v>00시간 00분</v>
      </c>
      <c r="G14" s="50" t="str">
        <f t="shared" si="0"/>
        <v>08시간 51분</v>
      </c>
      <c r="H14" s="50" t="str">
        <f t="shared" si="0"/>
        <v>07시간 43분</v>
      </c>
      <c r="I14" s="50" t="str">
        <f t="shared" si="0"/>
        <v>08시간 04분</v>
      </c>
      <c r="J14" s="62" t="str">
        <f t="shared" si="0"/>
        <v>09시간 26분</v>
      </c>
      <c r="K14" s="50" t="str">
        <f t="shared" si="0"/>
        <v>10시간 54분</v>
      </c>
      <c r="M14" s="9">
        <v>0.21458333333333335</v>
      </c>
      <c r="N14" s="9">
        <v>0</v>
      </c>
      <c r="O14" s="9">
        <v>0.36874999999999997</v>
      </c>
      <c r="P14" s="9">
        <v>0.3215277777777778</v>
      </c>
      <c r="Q14" s="9">
        <v>0.33611111111111108</v>
      </c>
      <c r="R14" s="9">
        <v>0.39305555555555555</v>
      </c>
      <c r="S14" s="9">
        <v>0.45416666666666666</v>
      </c>
    </row>
    <row r="15" spans="3:19" ht="17.25" thickBot="1">
      <c r="D15" s="248" t="s">
        <v>101</v>
      </c>
      <c r="E15" s="248"/>
      <c r="F15" s="248"/>
      <c r="G15" s="248"/>
      <c r="H15" s="248"/>
      <c r="I15" s="248"/>
      <c r="J15" s="248"/>
      <c r="K15" s="248"/>
    </row>
    <row r="16" spans="3:19" ht="17.25" thickBot="1">
      <c r="D16" s="15">
        <v>1</v>
      </c>
      <c r="E16" s="57">
        <v>2</v>
      </c>
      <c r="F16" s="57">
        <v>3</v>
      </c>
      <c r="G16" s="57">
        <v>4</v>
      </c>
      <c r="H16" s="57">
        <v>5</v>
      </c>
      <c r="I16" s="57">
        <v>6</v>
      </c>
      <c r="J16" s="57"/>
      <c r="K16" s="57"/>
      <c r="L16" s="1"/>
    </row>
    <row r="17" spans="4:19" ht="17.25" thickBot="1">
      <c r="D17" s="57" t="s">
        <v>34</v>
      </c>
      <c r="E17" s="13" t="s">
        <v>3</v>
      </c>
      <c r="F17" s="59" t="s">
        <v>72</v>
      </c>
      <c r="G17" s="10" t="s">
        <v>35</v>
      </c>
      <c r="H17" s="57" t="s">
        <v>2</v>
      </c>
      <c r="I17" s="57" t="s">
        <v>0</v>
      </c>
      <c r="J17" s="21"/>
      <c r="K17" s="21"/>
    </row>
    <row r="18" spans="4:19" ht="17.25" thickBot="1">
      <c r="D18" s="14" t="str">
        <f t="array" ref="D18">TEXT(SUM(1*LEFT(E13:K13,2))+INT(SUM(1*MID(E13:K13,6,2))/60),"00시간 ")&amp;TEXT(MOD(SUM(1*MID(E13:K13,6,2)),60),"00분")</f>
        <v>71시간 40분</v>
      </c>
      <c r="E18" s="19" t="str">
        <f t="array" ref="E18">TEXT(SUM(1*LEFT(E11:K11,2))+INT(SUM(1*MID(E11:K11,6,2))/60),"00시간 ")&amp;TEXT(MOD(SUM(1*MID(E11:K11,6,2)),60),"00분")</f>
        <v>70시간 03분</v>
      </c>
      <c r="F18" s="19" t="str">
        <f t="array" ref="F18">TEXT(SUM(1*LEFT(E14:K14,2))+INT(SUM(1*MID(E14:K14,6,2))/60),"00시간 ")&amp;TEXT(MOD(SUM(1*MID(E14:K14,6,2)),60),"00분")</f>
        <v>50시간 07분</v>
      </c>
      <c r="G18" s="14" t="str">
        <f t="array" ref="G18">TEXT(SUM(1*LEFT(E12:K12,2))+INT(SUM(1*MID(E12:K12,6,2))/60),"00시간 ")&amp;TEXT(MOD(SUM(1*MID(E12:K12,6,2)),60),"00분")</f>
        <v>48시간 41분</v>
      </c>
      <c r="H18" s="14" t="str">
        <f t="array" ref="H18">TEXT(SUM(1*LEFT(E10:K10,2))+INT(SUM(1*MID(E10:K10,6,2))/60),"00시간 ")&amp;TEXT(MOD(SUM(1*MID(E10:K10,6,2)),60),"00분")</f>
        <v>40시간 17분</v>
      </c>
      <c r="I18" s="14" t="str">
        <f t="array" ref="I18">TEXT(SUM(1*LEFT(E9:K9,2))+INT(SUM(1*MID(E9:K9,6,2))/60),"00시간 ")&amp;TEXT(MOD(SUM(1*MID(E9:K9,6,2)),60),"00분")</f>
        <v>12시간 35분</v>
      </c>
      <c r="J18" s="21"/>
      <c r="K18" s="21"/>
    </row>
    <row r="19" spans="4:19" ht="17.25" thickBot="1">
      <c r="D19" s="242" t="s">
        <v>33</v>
      </c>
      <c r="E19" s="243"/>
      <c r="F19" s="243"/>
      <c r="G19" s="243"/>
      <c r="H19" s="243"/>
      <c r="I19" s="243"/>
      <c r="J19" s="243"/>
      <c r="K19" s="244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72</v>
      </c>
    </row>
    <row r="20" spans="4:19" ht="17.25" thickBot="1">
      <c r="D20" s="57">
        <v>1</v>
      </c>
      <c r="E20" s="57">
        <v>2</v>
      </c>
      <c r="F20" s="57">
        <v>3</v>
      </c>
      <c r="G20" s="57">
        <v>4</v>
      </c>
      <c r="H20" s="57">
        <v>5</v>
      </c>
      <c r="I20" s="57">
        <v>6</v>
      </c>
      <c r="J20" s="57">
        <v>7</v>
      </c>
      <c r="K20" s="21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57" t="s">
        <v>34</v>
      </c>
      <c r="E21" s="57" t="s">
        <v>3</v>
      </c>
      <c r="F21" s="57" t="s">
        <v>35</v>
      </c>
      <c r="G21" s="57" t="s">
        <v>0</v>
      </c>
      <c r="H21" s="57" t="s">
        <v>2</v>
      </c>
      <c r="I21" s="57" t="s">
        <v>36</v>
      </c>
      <c r="J21" s="38" t="s">
        <v>72</v>
      </c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2" t="str">
        <f>TEXT(R33,"[hh]시간 mm분")</f>
        <v>517시간 54분</v>
      </c>
      <c r="E22" s="2" t="str">
        <f>TEXT(N33,"[hh]시간 mm분")</f>
        <v>475시간 22분</v>
      </c>
      <c r="F22" s="2" t="str">
        <f>TEXT(Q33,"[hh]시간 mm분")</f>
        <v>338시간 18분</v>
      </c>
      <c r="G22" s="2" t="str">
        <f>TEXT(O33,"[hh]시간 mm분")</f>
        <v>277시간 10분</v>
      </c>
      <c r="H22" s="2" t="str">
        <f>TEXT(P33,"[hh]시간 mm분")</f>
        <v>272시간 03분</v>
      </c>
      <c r="I22" s="2" t="str">
        <f>TEXT(M33,"[hh]시간 mm분")</f>
        <v>99시간 08분</v>
      </c>
      <c r="J22" s="2" t="str">
        <f>TEXT(S33,"[hh]시간 mm분")</f>
        <v>82시간 41분</v>
      </c>
      <c r="K22" s="2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  <c r="S22" s="1">
        <v>2.0881944444444445</v>
      </c>
    </row>
    <row r="23" spans="4:19">
      <c r="F23" s="17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</row>
    <row r="24" spans="4:19"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</row>
    <row r="25" spans="4:19"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</row>
    <row r="26" spans="4:19">
      <c r="N26" s="1">
        <v>2.6680555555555556</v>
      </c>
      <c r="O26" s="8">
        <v>0.73472222222222217</v>
      </c>
      <c r="P26" s="1">
        <v>1.1916666666666667</v>
      </c>
      <c r="Q26" s="1">
        <v>2.2298611111111111</v>
      </c>
      <c r="R26" s="1">
        <v>3.2694444444444444</v>
      </c>
    </row>
    <row r="27" spans="4:19">
      <c r="N27" s="1">
        <v>2.9187499999999997</v>
      </c>
      <c r="O27" s="8">
        <v>0.52430555555555558</v>
      </c>
      <c r="P27" s="1">
        <v>1.6784722222222221</v>
      </c>
      <c r="Q27" s="1">
        <v>2.0284722222222222</v>
      </c>
      <c r="R27" s="1">
        <v>2.9861111111111112</v>
      </c>
    </row>
    <row r="33" spans="13:19">
      <c r="M33" s="1">
        <f>SUM(M20:M30)</f>
        <v>4.1305555555555555</v>
      </c>
      <c r="N33" s="1">
        <f>SUM(N20:N30)</f>
        <v>19.806944444444444</v>
      </c>
      <c r="O33" s="1">
        <f>SUM(O20:O30)</f>
        <v>11.548611111111111</v>
      </c>
      <c r="P33" s="1">
        <f>SUM(P20:P30)</f>
        <v>11.335416666666667</v>
      </c>
      <c r="Q33" s="1">
        <f t="shared" ref="Q33:R33" si="1">SUM(Q20:Q30)</f>
        <v>14.095833333333333</v>
      </c>
      <c r="R33" s="1">
        <f t="shared" si="1"/>
        <v>21.579166666666666</v>
      </c>
      <c r="S33" s="1">
        <f>SUM(S20:S30)</f>
        <v>3.4451388888888888</v>
      </c>
    </row>
  </sheetData>
  <sortState columnSort="1" ref="D17:I18">
    <sortCondition descending="1" ref="D18:I18"/>
  </sortState>
  <mergeCells count="4">
    <mergeCell ref="D6:K6"/>
    <mergeCell ref="D7:K7"/>
    <mergeCell ref="D15:K15"/>
    <mergeCell ref="D19:K19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33"/>
  <sheetViews>
    <sheetView topLeftCell="C4" zoomScaleNormal="100" workbookViewId="0">
      <selection activeCell="F24" sqref="F24"/>
    </sheetView>
  </sheetViews>
  <sheetFormatPr defaultRowHeight="16.5"/>
  <cols>
    <col min="3" max="3" width="11.625" customWidth="1"/>
    <col min="4" max="11" width="12.625" customWidth="1"/>
    <col min="12" max="12" width="10" customWidth="1"/>
    <col min="16" max="17" width="9.25" bestFit="1" customWidth="1"/>
  </cols>
  <sheetData>
    <row r="1" spans="3:20" ht="17.25" customHeight="1"/>
    <row r="2" spans="3:20" ht="45.75" customHeight="1"/>
    <row r="3" spans="3:20" ht="21" customHeight="1"/>
    <row r="4" spans="3:20" ht="23.25" customHeight="1"/>
    <row r="5" spans="3:20" ht="18.75" customHeight="1" thickBot="1"/>
    <row r="6" spans="3:20" ht="34.5" customHeight="1" thickBot="1">
      <c r="D6" s="239" t="s">
        <v>6</v>
      </c>
      <c r="E6" s="239"/>
      <c r="F6" s="239"/>
      <c r="G6" s="239"/>
      <c r="H6" s="239"/>
      <c r="I6" s="239"/>
      <c r="J6" s="239"/>
      <c r="K6" s="239"/>
    </row>
    <row r="7" spans="3:20" ht="17.25" thickBot="1">
      <c r="D7" s="245" t="s">
        <v>116</v>
      </c>
      <c r="E7" s="246"/>
      <c r="F7" s="246"/>
      <c r="G7" s="246"/>
      <c r="H7" s="246"/>
      <c r="I7" s="246"/>
      <c r="J7" s="246"/>
      <c r="K7" s="247"/>
    </row>
    <row r="8" spans="3:20" ht="17.25" thickBot="1">
      <c r="D8" s="61" t="s">
        <v>4</v>
      </c>
      <c r="E8" s="61" t="s">
        <v>102</v>
      </c>
      <c r="F8" s="61" t="s">
        <v>103</v>
      </c>
      <c r="G8" s="61" t="s">
        <v>104</v>
      </c>
      <c r="H8" s="61" t="s">
        <v>105</v>
      </c>
      <c r="I8" s="61" t="s">
        <v>106</v>
      </c>
      <c r="J8" s="61" t="s">
        <v>107</v>
      </c>
      <c r="K8" s="61" t="s">
        <v>108</v>
      </c>
      <c r="M8" t="s">
        <v>25</v>
      </c>
      <c r="N8" t="s">
        <v>26</v>
      </c>
      <c r="O8" t="s">
        <v>27</v>
      </c>
      <c r="P8" t="s">
        <v>28</v>
      </c>
      <c r="Q8" t="s">
        <v>29</v>
      </c>
      <c r="R8" t="s">
        <v>30</v>
      </c>
      <c r="S8" t="s">
        <v>31</v>
      </c>
    </row>
    <row r="9" spans="3:20" ht="17.25" thickBot="1">
      <c r="D9" s="52" t="s">
        <v>0</v>
      </c>
      <c r="E9" s="53" t="str">
        <f t="shared" ref="E9:K14" si="0">TEXT(M9,"hh시간 mm분")</f>
        <v>04시간 00분</v>
      </c>
      <c r="F9" s="53" t="str">
        <f t="shared" si="0"/>
        <v>04시간 00분</v>
      </c>
      <c r="G9" s="54" t="str">
        <f t="shared" si="0"/>
        <v>04시간 00분</v>
      </c>
      <c r="H9" s="53" t="str">
        <f t="shared" si="0"/>
        <v>00시간 00분</v>
      </c>
      <c r="I9" s="53" t="str">
        <f t="shared" si="0"/>
        <v>00시간 00분</v>
      </c>
      <c r="J9" s="53" t="str">
        <f t="shared" si="0"/>
        <v>00시간 00분</v>
      </c>
      <c r="K9" s="53" t="str">
        <f t="shared" si="0"/>
        <v>00시간 00분</v>
      </c>
      <c r="M9" s="9">
        <v>0.16666666666666666</v>
      </c>
      <c r="N9" s="9">
        <v>0.16666666666666666</v>
      </c>
      <c r="O9" s="9">
        <v>0.16666666666666666</v>
      </c>
      <c r="P9" s="9">
        <v>0</v>
      </c>
      <c r="Q9" s="9">
        <v>0</v>
      </c>
      <c r="R9" s="9">
        <v>0</v>
      </c>
      <c r="S9" s="9">
        <v>0</v>
      </c>
      <c r="T9" t="s">
        <v>110</v>
      </c>
    </row>
    <row r="10" spans="3:20" ht="17.25" thickBot="1">
      <c r="D10" s="60" t="s">
        <v>2</v>
      </c>
      <c r="E10" s="2" t="str">
        <f t="shared" si="0"/>
        <v>09시간 06분</v>
      </c>
      <c r="F10" s="20" t="str">
        <f t="shared" si="0"/>
        <v>00시간 00분</v>
      </c>
      <c r="G10" s="2" t="str">
        <f t="shared" si="0"/>
        <v>00시간 00분</v>
      </c>
      <c r="H10" s="2" t="str">
        <f t="shared" si="0"/>
        <v>00시간 00분</v>
      </c>
      <c r="I10" s="2" t="str">
        <f t="shared" si="0"/>
        <v>08시간 09분</v>
      </c>
      <c r="J10" s="2" t="str">
        <f t="shared" si="0"/>
        <v>00시간 00분</v>
      </c>
      <c r="K10" s="2" t="str">
        <f t="shared" si="0"/>
        <v>00시간 00분</v>
      </c>
      <c r="M10" s="9">
        <v>0.37916666666666665</v>
      </c>
      <c r="N10" s="9">
        <v>0</v>
      </c>
      <c r="O10" s="9">
        <v>0</v>
      </c>
      <c r="P10" s="9">
        <v>0</v>
      </c>
      <c r="Q10" s="9">
        <v>0.33958333333333335</v>
      </c>
      <c r="R10" s="9">
        <v>0</v>
      </c>
      <c r="S10" s="9">
        <v>0</v>
      </c>
      <c r="T10" t="s">
        <v>111</v>
      </c>
    </row>
    <row r="11" spans="3:20" ht="17.25" thickBot="1">
      <c r="C11" s="4"/>
      <c r="D11" s="43" t="s">
        <v>3</v>
      </c>
      <c r="E11" s="46" t="str">
        <f t="shared" si="0"/>
        <v>09시간 33분</v>
      </c>
      <c r="F11" s="44" t="str">
        <f t="shared" si="0"/>
        <v>07시간 16분</v>
      </c>
      <c r="G11" s="46" t="str">
        <f t="shared" si="0"/>
        <v>04시간 58분</v>
      </c>
      <c r="H11" s="44" t="str">
        <f t="shared" si="0"/>
        <v>00시간 00분</v>
      </c>
      <c r="I11" s="44" t="str">
        <f t="shared" si="0"/>
        <v>04시간 07분</v>
      </c>
      <c r="J11" s="44" t="str">
        <f t="shared" si="0"/>
        <v>04시간 25분</v>
      </c>
      <c r="K11" s="44" t="str">
        <f t="shared" si="0"/>
        <v>05시간 01분</v>
      </c>
      <c r="M11" s="9">
        <v>0.3979166666666667</v>
      </c>
      <c r="N11" s="9">
        <v>0.30277777777777776</v>
      </c>
      <c r="O11" s="9">
        <v>0.20694444444444446</v>
      </c>
      <c r="P11" s="9">
        <v>0</v>
      </c>
      <c r="Q11" s="9">
        <v>0.17152777777777775</v>
      </c>
      <c r="R11" s="9">
        <v>0.18402777777777779</v>
      </c>
      <c r="S11" s="9">
        <v>0.20902777777777778</v>
      </c>
      <c r="T11" t="s">
        <v>112</v>
      </c>
    </row>
    <row r="12" spans="3:20" ht="17.25" thickBot="1">
      <c r="D12" s="26" t="s">
        <v>35</v>
      </c>
      <c r="E12" s="10" t="str">
        <f t="shared" si="0"/>
        <v>07시간 00분</v>
      </c>
      <c r="F12" s="27" t="str">
        <f t="shared" si="0"/>
        <v>08시간 14분</v>
      </c>
      <c r="G12" s="28" t="str">
        <f t="shared" si="0"/>
        <v>10시간 00분</v>
      </c>
      <c r="H12" s="34" t="str">
        <f t="shared" si="0"/>
        <v>00시간 00분</v>
      </c>
      <c r="I12" s="10" t="str">
        <f t="shared" si="0"/>
        <v>07시간 00분</v>
      </c>
      <c r="J12" s="34" t="str">
        <f t="shared" si="0"/>
        <v>06시간 13분</v>
      </c>
      <c r="K12" s="10" t="str">
        <f t="shared" si="0"/>
        <v>07시간 20분</v>
      </c>
      <c r="M12" s="9">
        <v>0.29166666666666669</v>
      </c>
      <c r="N12" s="9">
        <v>0.3430555555555555</v>
      </c>
      <c r="O12" s="9">
        <v>0.41666666666666669</v>
      </c>
      <c r="P12" s="9">
        <v>0</v>
      </c>
      <c r="Q12" s="9">
        <v>0.29166666666666669</v>
      </c>
      <c r="R12" s="9">
        <v>0.2590277777777778</v>
      </c>
      <c r="S12" s="9">
        <v>0.30555555555555552</v>
      </c>
      <c r="T12" t="s">
        <v>113</v>
      </c>
    </row>
    <row r="13" spans="3:20" ht="17.25" thickBot="1">
      <c r="D13" s="43" t="s">
        <v>34</v>
      </c>
      <c r="E13" s="51" t="str">
        <f t="shared" si="0"/>
        <v>11시간 11분</v>
      </c>
      <c r="F13" s="51" t="str">
        <f t="shared" si="0"/>
        <v>10시간 35분</v>
      </c>
      <c r="G13" s="44" t="str">
        <f t="shared" si="0"/>
        <v>09시간 13분</v>
      </c>
      <c r="H13" s="51" t="str">
        <f t="shared" si="0"/>
        <v>02시간 40분</v>
      </c>
      <c r="I13" s="51" t="str">
        <f t="shared" si="0"/>
        <v>11시간 59분</v>
      </c>
      <c r="J13" s="51" t="str">
        <f t="shared" si="0"/>
        <v>08시간 39분</v>
      </c>
      <c r="K13" s="51" t="str">
        <f t="shared" si="0"/>
        <v>07시간 27분</v>
      </c>
      <c r="L13" s="9"/>
      <c r="M13" s="9">
        <v>0.46597222222222223</v>
      </c>
      <c r="N13" s="9">
        <v>0.44097222222222227</v>
      </c>
      <c r="O13" s="9">
        <v>0.3840277777777778</v>
      </c>
      <c r="P13" s="9">
        <v>0.1111111111111111</v>
      </c>
      <c r="Q13" s="9">
        <v>0.4993055555555555</v>
      </c>
      <c r="R13" s="9">
        <v>0.36041666666666666</v>
      </c>
      <c r="S13" s="9">
        <v>0.31041666666666667</v>
      </c>
      <c r="T13" t="s">
        <v>114</v>
      </c>
    </row>
    <row r="14" spans="3:20" ht="17.25" thickBot="1">
      <c r="D14" s="49" t="s">
        <v>72</v>
      </c>
      <c r="E14" s="50" t="str">
        <f t="shared" si="0"/>
        <v>07시간 27분</v>
      </c>
      <c r="F14" s="50" t="str">
        <f t="shared" si="0"/>
        <v>00시간 00분</v>
      </c>
      <c r="G14" s="50" t="str">
        <f t="shared" si="0"/>
        <v>00시간 00분</v>
      </c>
      <c r="H14" s="50" t="str">
        <f t="shared" si="0"/>
        <v>00시간 00분</v>
      </c>
      <c r="I14" s="50" t="str">
        <f t="shared" si="0"/>
        <v>00시간 00분</v>
      </c>
      <c r="J14" s="63" t="str">
        <f t="shared" si="0"/>
        <v>00시간 00분</v>
      </c>
      <c r="K14" s="50" t="str">
        <f t="shared" si="0"/>
        <v>00시간 00분</v>
      </c>
      <c r="M14" s="9">
        <v>0.31041666666666667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t="s">
        <v>115</v>
      </c>
    </row>
    <row r="15" spans="3:20" ht="17.25" thickBot="1">
      <c r="D15" s="248" t="s">
        <v>109</v>
      </c>
      <c r="E15" s="248"/>
      <c r="F15" s="248"/>
      <c r="G15" s="248"/>
      <c r="H15" s="248"/>
      <c r="I15" s="248"/>
      <c r="J15" s="248"/>
      <c r="K15" s="248"/>
    </row>
    <row r="16" spans="3:20" ht="17.25" thickBot="1">
      <c r="D16" s="15">
        <v>1</v>
      </c>
      <c r="E16" s="60">
        <v>2</v>
      </c>
      <c r="F16" s="60">
        <v>3</v>
      </c>
      <c r="G16" s="60">
        <v>4</v>
      </c>
      <c r="H16" s="60">
        <v>5</v>
      </c>
      <c r="I16" s="60">
        <v>6</v>
      </c>
      <c r="J16" s="60"/>
      <c r="K16" s="60"/>
      <c r="L16" s="1"/>
    </row>
    <row r="17" spans="4:19" ht="17.25" thickBot="1">
      <c r="D17" s="60" t="s">
        <v>34</v>
      </c>
      <c r="E17" s="10" t="s">
        <v>35</v>
      </c>
      <c r="F17" s="13" t="s">
        <v>3</v>
      </c>
      <c r="G17" s="64" t="s">
        <v>2</v>
      </c>
      <c r="H17" s="60" t="s">
        <v>0</v>
      </c>
      <c r="I17" s="60" t="s">
        <v>72</v>
      </c>
      <c r="J17" s="21"/>
      <c r="K17" s="21"/>
    </row>
    <row r="18" spans="4:19" ht="17.25" thickBot="1">
      <c r="D18" s="14" t="str">
        <f t="array" ref="D18">TEXT(SUM(1*LEFT(E13:K13,2))+INT(SUM(1*MID(E13:K13,6,2))/60),"00시간 ")&amp;TEXT(MOD(SUM(1*MID(E13:K13,6,2)),60),"00분")</f>
        <v>61시간 44분</v>
      </c>
      <c r="E18" s="14" t="str">
        <f t="array" ref="E18">TEXT(SUM(1*LEFT(E12:K12,2))+INT(SUM(1*MID(E12:K12,6,2))/60),"00시간 ")&amp;TEXT(MOD(SUM(1*MID(E12:K12,6,2)),60),"00분")</f>
        <v>45시간 47분</v>
      </c>
      <c r="F18" s="19" t="str">
        <f t="array" ref="F18">TEXT(SUM(1*LEFT(E11:K11,2))+INT(SUM(1*MID(E11:K11,6,2))/60),"00시간 ")&amp;TEXT(MOD(SUM(1*MID(E11:K11,6,2)),60),"00분")</f>
        <v>35시간 20분</v>
      </c>
      <c r="G18" s="14" t="str">
        <f t="array" ref="G18">TEXT(SUM(1*LEFT(E10:K10,2))+INT(SUM(1*MID(E10:K10,6,2))/60),"00시간 ")&amp;TEXT(MOD(SUM(1*MID(E10:K10,6,2)),60),"00분")</f>
        <v>17시간 15분</v>
      </c>
      <c r="H18" s="14" t="str">
        <f t="array" ref="H18">TEXT(SUM(1*LEFT(E9:K9,2))+INT(SUM(1*MID(E9:K9,6,2))/60),"00시간 ")&amp;TEXT(MOD(SUM(1*MID(E9:K9,6,2)),60),"00분")</f>
        <v>12시간 00분</v>
      </c>
      <c r="I18" s="19" t="str">
        <f t="array" ref="I18">TEXT(SUM(1*LEFT(E14:K14,2))+INT(SUM(1*MID(E14:K14,6,2))/60),"00시간 ")&amp;TEXT(MOD(SUM(1*MID(E14:K14,6,2)),60),"00분")</f>
        <v>07시간 27분</v>
      </c>
      <c r="J18" s="21"/>
      <c r="K18" s="21"/>
    </row>
    <row r="19" spans="4:19" ht="17.25" thickBot="1">
      <c r="D19" s="242" t="s">
        <v>33</v>
      </c>
      <c r="E19" s="243"/>
      <c r="F19" s="243"/>
      <c r="G19" s="243"/>
      <c r="H19" s="243"/>
      <c r="I19" s="243"/>
      <c r="J19" s="243"/>
      <c r="K19" s="244"/>
      <c r="M19" t="s">
        <v>1</v>
      </c>
      <c r="N19" t="s">
        <v>39</v>
      </c>
      <c r="O19" t="s">
        <v>40</v>
      </c>
      <c r="P19" t="s">
        <v>41</v>
      </c>
      <c r="Q19" t="s">
        <v>35</v>
      </c>
      <c r="R19" t="s">
        <v>34</v>
      </c>
      <c r="S19" t="s">
        <v>72</v>
      </c>
    </row>
    <row r="20" spans="4:19" ht="17.25" thickBot="1">
      <c r="D20" s="60">
        <v>1</v>
      </c>
      <c r="E20" s="60">
        <v>2</v>
      </c>
      <c r="F20" s="60">
        <v>3</v>
      </c>
      <c r="G20" s="60">
        <v>4</v>
      </c>
      <c r="H20" s="60">
        <v>5</v>
      </c>
      <c r="I20" s="60">
        <v>6</v>
      </c>
      <c r="J20" s="60">
        <v>7</v>
      </c>
      <c r="K20" s="21"/>
      <c r="M20" s="1">
        <v>1.8208333333333335</v>
      </c>
      <c r="N20" s="1">
        <v>1.7555555555555555</v>
      </c>
      <c r="O20" s="8">
        <v>0.88263888888888886</v>
      </c>
      <c r="P20" s="1">
        <v>1.2284722222222222</v>
      </c>
      <c r="Q20" s="32">
        <v>0</v>
      </c>
      <c r="R20" s="32">
        <v>0</v>
      </c>
      <c r="S20" s="8">
        <v>0.23333333333333331</v>
      </c>
    </row>
    <row r="21" spans="4:19" ht="17.25" thickBot="1">
      <c r="D21" s="60" t="s">
        <v>34</v>
      </c>
      <c r="E21" s="60" t="s">
        <v>3</v>
      </c>
      <c r="F21" s="60" t="s">
        <v>35</v>
      </c>
      <c r="G21" s="60" t="s">
        <v>2</v>
      </c>
      <c r="H21" s="60" t="s">
        <v>117</v>
      </c>
      <c r="I21" s="60" t="s">
        <v>36</v>
      </c>
      <c r="J21" s="38" t="s">
        <v>72</v>
      </c>
      <c r="K21" s="21"/>
      <c r="M21" s="8">
        <v>0.43541666666666662</v>
      </c>
      <c r="N21" s="1">
        <v>1.8354166666666665</v>
      </c>
      <c r="O21" s="1">
        <v>2.1736111111111112</v>
      </c>
      <c r="P21" s="8">
        <v>0.6166666666666667</v>
      </c>
      <c r="Q21" s="1">
        <v>1.4381944444444443</v>
      </c>
      <c r="R21" s="1">
        <v>1.53125</v>
      </c>
      <c r="S21" s="1">
        <v>1.1236111111111111</v>
      </c>
    </row>
    <row r="22" spans="4:19" ht="17.25" thickBot="1">
      <c r="D22" s="2" t="str">
        <f>TEXT(R33,"[hh]시간 mm분")</f>
        <v>579시간 38분</v>
      </c>
      <c r="E22" s="2" t="str">
        <f>TEXT(N33,"[hh]시간 mm분")</f>
        <v>510시간 42분</v>
      </c>
      <c r="F22" s="2" t="str">
        <f>TEXT(Q33,"[hh]시간 mm분")</f>
        <v>384시간 05분</v>
      </c>
      <c r="G22" s="2" t="str">
        <f>TEXT(P33,"[hh]시간 mm분")</f>
        <v>289시간 18분</v>
      </c>
      <c r="H22" s="2" t="str">
        <f>TEXT(O33,"[hh]시간 mm분")</f>
        <v>289시간 10분</v>
      </c>
      <c r="I22" s="2" t="str">
        <f>TEXT(M33,"[hh]시간 mm분")</f>
        <v>99시간 08분</v>
      </c>
      <c r="J22" s="2" t="str">
        <f>TEXT(S33,"[hh]시간 mm분")</f>
        <v>90시간 08분</v>
      </c>
      <c r="K22" s="21"/>
      <c r="M22" s="8">
        <v>0.21111111111111111</v>
      </c>
      <c r="N22" s="1">
        <v>2.1993055555555556</v>
      </c>
      <c r="O22" s="1">
        <v>1.9847222222222223</v>
      </c>
      <c r="P22" s="1">
        <v>1.575</v>
      </c>
      <c r="Q22" s="1">
        <v>2.1965277777777779</v>
      </c>
      <c r="R22" s="1">
        <v>3.6138888888888889</v>
      </c>
      <c r="S22" s="1">
        <v>2.0881944444444445</v>
      </c>
    </row>
    <row r="23" spans="4:19">
      <c r="F23" s="17"/>
      <c r="M23" s="8">
        <v>0.86597222222222225</v>
      </c>
      <c r="N23" s="1">
        <v>2.4368055555555554</v>
      </c>
      <c r="O23" s="1">
        <v>1.7972222222222223</v>
      </c>
      <c r="P23" s="1">
        <v>1.8680555555555556</v>
      </c>
      <c r="Q23" s="1">
        <v>1.9048611111111111</v>
      </c>
      <c r="R23" s="1">
        <v>3.3333333333333335</v>
      </c>
      <c r="S23" s="8">
        <v>0.31041666666666667</v>
      </c>
    </row>
    <row r="24" spans="4:19">
      <c r="M24" s="8">
        <v>0.79722222222222217</v>
      </c>
      <c r="N24" s="1">
        <v>2.9256944444444444</v>
      </c>
      <c r="O24" s="1">
        <v>1.7777777777777777</v>
      </c>
      <c r="P24" s="1">
        <v>1.5833333333333333</v>
      </c>
      <c r="Q24" s="1">
        <v>2.1118055555555553</v>
      </c>
      <c r="R24" s="1">
        <v>3.3590277777777775</v>
      </c>
    </row>
    <row r="25" spans="4:19">
      <c r="N25" s="1">
        <v>3.067361111111111</v>
      </c>
      <c r="O25" s="1">
        <v>1.6736111111111109</v>
      </c>
      <c r="P25" s="1">
        <v>1.59375</v>
      </c>
      <c r="Q25" s="1">
        <v>2.1861111111111113</v>
      </c>
      <c r="R25" s="1">
        <v>3.4861111111111112</v>
      </c>
    </row>
    <row r="26" spans="4:19">
      <c r="N26" s="1">
        <v>2.6680555555555556</v>
      </c>
      <c r="O26" s="8">
        <v>0.73472222222222217</v>
      </c>
      <c r="P26" s="1">
        <v>1.1916666666666667</v>
      </c>
      <c r="Q26" s="1">
        <v>2.2298611111111111</v>
      </c>
      <c r="R26" s="1">
        <v>3.2694444444444444</v>
      </c>
    </row>
    <row r="27" spans="4:19">
      <c r="N27" s="1">
        <v>2.9187499999999997</v>
      </c>
      <c r="O27" s="8">
        <v>0.52430555555555558</v>
      </c>
      <c r="P27" s="1">
        <v>1.6784722222222221</v>
      </c>
      <c r="Q27" s="1">
        <v>2.0284722222222222</v>
      </c>
      <c r="R27" s="1">
        <v>2.9861111111111112</v>
      </c>
    </row>
    <row r="28" spans="4:19">
      <c r="N28" s="1">
        <v>1.4722222222222223</v>
      </c>
      <c r="O28" s="8">
        <v>0.5</v>
      </c>
      <c r="P28" s="8">
        <v>0.71875</v>
      </c>
      <c r="Q28" s="1">
        <v>1.9076388888888889</v>
      </c>
      <c r="R28" s="1">
        <v>2.5722222222222224</v>
      </c>
    </row>
    <row r="33" spans="13:19">
      <c r="M33" s="1">
        <f>SUM(M20:M30)</f>
        <v>4.1305555555555555</v>
      </c>
      <c r="N33" s="1">
        <f>SUM(N20:N30)</f>
        <v>21.279166666666665</v>
      </c>
      <c r="O33" s="1">
        <f>SUM(O20:O30)</f>
        <v>12.048611111111111</v>
      </c>
      <c r="P33" s="1">
        <f>SUM(P20:P30)</f>
        <v>12.054166666666667</v>
      </c>
      <c r="Q33" s="1">
        <f>SUM(Q20:Q30)</f>
        <v>16.003472222222221</v>
      </c>
      <c r="R33" s="1">
        <f t="shared" ref="R33" si="1">SUM(R20:R30)</f>
        <v>24.151388888888889</v>
      </c>
      <c r="S33" s="1">
        <f>SUM(S20:S30)</f>
        <v>3.7555555555555555</v>
      </c>
    </row>
  </sheetData>
  <sortState columnSort="1" ref="D17:I18">
    <sortCondition descending="1" ref="D18:I18"/>
  </sortState>
  <mergeCells count="4">
    <mergeCell ref="D6:K6"/>
    <mergeCell ref="D7:K7"/>
    <mergeCell ref="D15:K15"/>
    <mergeCell ref="D19:K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1주차</vt:lpstr>
      <vt:lpstr>2주차</vt:lpstr>
      <vt:lpstr>3주차</vt:lpstr>
      <vt:lpstr>4주차</vt:lpstr>
      <vt:lpstr>5주차</vt:lpstr>
      <vt:lpstr>6주차</vt:lpstr>
      <vt:lpstr>7주차</vt:lpstr>
      <vt:lpstr>8주차</vt:lpstr>
      <vt:lpstr>9주차</vt:lpstr>
      <vt:lpstr>10주차</vt:lpstr>
      <vt:lpstr>11주차</vt:lpstr>
      <vt:lpstr>12주차</vt:lpstr>
      <vt:lpstr>13주차</vt:lpstr>
      <vt:lpstr>14주차</vt:lpstr>
      <vt:lpstr>15주차</vt:lpstr>
      <vt:lpstr>16주차</vt:lpstr>
      <vt:lpstr>17주차</vt:lpstr>
      <vt:lpstr>18주차</vt:lpstr>
      <vt:lpstr>19주차</vt:lpstr>
      <vt:lpstr>20주차 </vt:lpstr>
      <vt:lpstr>21주차</vt:lpstr>
      <vt:lpstr>22주차</vt:lpstr>
      <vt:lpstr>23주차</vt:lpstr>
      <vt:lpstr>24주차</vt:lpstr>
      <vt:lpstr>25주차</vt:lpstr>
      <vt:lpstr>26주차</vt:lpstr>
      <vt:lpstr>27주차</vt:lpstr>
      <vt:lpstr>28주차</vt:lpstr>
      <vt:lpstr>29주차</vt:lpstr>
      <vt:lpstr>30주차</vt:lpstr>
      <vt:lpstr>31주차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박누리</dc:creator>
  <cp:lastModifiedBy>nuri</cp:lastModifiedBy>
  <dcterms:created xsi:type="dcterms:W3CDTF">2012-04-10T15:23:34Z</dcterms:created>
  <dcterms:modified xsi:type="dcterms:W3CDTF">2012-11-30T07:36:31Z</dcterms:modified>
</cp:coreProperties>
</file>